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66925"/>
  <mc:AlternateContent xmlns:mc="http://schemas.openxmlformats.org/markup-compatibility/2006">
    <mc:Choice Requires="x15">
      <x15ac:absPath xmlns:x15ac="http://schemas.microsoft.com/office/spreadsheetml/2010/11/ac" url="C:\Users\thenm\Downloads\ETL\"/>
    </mc:Choice>
  </mc:AlternateContent>
  <xr:revisionPtr revIDLastSave="0" documentId="13_ncr:1_{2E77B49D-CA43-46F3-B2D9-6EF818FBA999}" xr6:coauthVersionLast="47" xr6:coauthVersionMax="47" xr10:uidLastSave="{00000000-0000-0000-0000-000000000000}"/>
  <bookViews>
    <workbookView xWindow="-108" yWindow="-108" windowWidth="23256" windowHeight="12456" xr2:uid="{36BC3B6C-1EBA-416C-A27B-FD25C5E03074}"/>
  </bookViews>
  <sheets>
    <sheet name="SalesOrders" sheetId="4" r:id="rId1"/>
    <sheet name="Products" sheetId="3" r:id="rId2"/>
    <sheet name="Customers" sheetId="2" r:id="rId3"/>
    <sheet name="Tables Charts and Slicers" sheetId="6" r:id="rId4"/>
    <sheet name="Dashboard" sheetId="1" r:id="rId5"/>
  </sheets>
  <definedNames>
    <definedName name="_xlcn.WorksheetConnection_practicework.xlsxCustomers" hidden="1">Customers[]</definedName>
    <definedName name="_xlcn.WorksheetConnection_practicework.xlsxProducts" hidden="1">Products[]</definedName>
    <definedName name="_xlcn.WorksheetConnection_practicework.xlsxSalesOrders" hidden="1">SalesOrders[]</definedName>
    <definedName name="ExternalData_1" localSheetId="2" hidden="1">'Customers'!$A$1:$C$301</definedName>
    <definedName name="ExternalData_2" localSheetId="1" hidden="1">Products!$A$1:$D$51</definedName>
    <definedName name="ExternalData_3" localSheetId="0" hidden="1">SalesOrders!$A$1:$H$1001</definedName>
    <definedName name="Slicer_Category">#N/A</definedName>
    <definedName name="Slicer_City">#N/A</definedName>
    <definedName name="Slicer_Month">#N/A</definedName>
    <definedName name="Slicer_ProductName">#N/A</definedName>
    <definedName name="Slicer_Year">#N/A</definedName>
  </definedNames>
  <calcPr calcId="191029"/>
  <pivotCaches>
    <pivotCache cacheId="82" r:id="rId6"/>
    <pivotCache cacheId="85" r:id="rId7"/>
    <pivotCache cacheId="88" r:id="rId8"/>
    <pivotCache cacheId="91" r:id="rId9"/>
    <pivotCache cacheId="94" r:id="rId10"/>
    <pivotCache cacheId="97" r:id="rId11"/>
    <pivotCache cacheId="100" r:id="rId12"/>
    <pivotCache cacheId="103" r:id="rId13"/>
    <pivotCache cacheId="106" r:id="rId14"/>
    <pivotCache cacheId="109" r:id="rId15"/>
    <pivotCache cacheId="112" r:id="rId16"/>
  </pivotCaches>
  <extLst>
    <ext xmlns:x14="http://schemas.microsoft.com/office/spreadsheetml/2009/9/main" uri="{876F7934-8845-4945-9796-88D515C7AA90}">
      <x14:pivotCaches>
        <pivotCache cacheId="81"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Orders" name="SalesOrders" connection="WorksheetConnection_practice work.xlsx!SalesOrders"/>
          <x15:modelTable id="Products" name="Products" connection="WorksheetConnection_practice work.xlsx!Products"/>
          <x15:modelTable id="Customers" name="Customers" connection="WorksheetConnection_practice work.xlsx!Customers"/>
        </x15:modelTables>
        <x15:modelRelationships>
          <x15:modelRelationship fromTable="SalesOrders" fromColumn="ProductID" toTable="Products" toColumn="ProductID"/>
          <x15:modelRelationship fromTable="SalesOrders" fromColumn="CustomerID" toTable="Customers" toColumn="Custom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4" l="1"/>
  <c r="I2" i="4" s="1"/>
  <c r="D3" i="4"/>
  <c r="I3" i="4" s="1"/>
  <c r="D4" i="4"/>
  <c r="I4" i="4" s="1"/>
  <c r="D5" i="4"/>
  <c r="I5" i="4" s="1"/>
  <c r="D6" i="4"/>
  <c r="I6" i="4" s="1"/>
  <c r="D7" i="4"/>
  <c r="I7" i="4" s="1"/>
  <c r="D8" i="4"/>
  <c r="I8" i="4" s="1"/>
  <c r="D9" i="4"/>
  <c r="I9" i="4" s="1"/>
  <c r="D10" i="4"/>
  <c r="D11" i="4"/>
  <c r="D12" i="4"/>
  <c r="D13" i="4"/>
  <c r="D14" i="4"/>
  <c r="D15" i="4"/>
  <c r="I15" i="4" s="1"/>
  <c r="D16" i="4"/>
  <c r="I16" i="4" s="1"/>
  <c r="D17" i="4"/>
  <c r="I17" i="4" s="1"/>
  <c r="D18" i="4"/>
  <c r="D19" i="4"/>
  <c r="I19" i="4" s="1"/>
  <c r="D20" i="4"/>
  <c r="I20" i="4" s="1"/>
  <c r="D21" i="4"/>
  <c r="I21" i="4" s="1"/>
  <c r="D22" i="4"/>
  <c r="D23" i="4"/>
  <c r="I23" i="4" s="1"/>
  <c r="D24" i="4"/>
  <c r="I24" i="4" s="1"/>
  <c r="D25" i="4"/>
  <c r="I25" i="4" s="1"/>
  <c r="D26" i="4"/>
  <c r="D27" i="4"/>
  <c r="D28" i="4"/>
  <c r="D29" i="4"/>
  <c r="I29" i="4" s="1"/>
  <c r="D30" i="4"/>
  <c r="I30" i="4" s="1"/>
  <c r="D31" i="4"/>
  <c r="I31" i="4" s="1"/>
  <c r="D32" i="4"/>
  <c r="I32" i="4" s="1"/>
  <c r="D33" i="4"/>
  <c r="I33" i="4" s="1"/>
  <c r="D34" i="4"/>
  <c r="D35" i="4"/>
  <c r="I35" i="4" s="1"/>
  <c r="D36" i="4"/>
  <c r="I36" i="4" s="1"/>
  <c r="D37" i="4"/>
  <c r="D38" i="4"/>
  <c r="D39" i="4"/>
  <c r="I39" i="4" s="1"/>
  <c r="D40" i="4"/>
  <c r="I40" i="4" s="1"/>
  <c r="D41" i="4"/>
  <c r="I41" i="4" s="1"/>
  <c r="D42" i="4"/>
  <c r="D43" i="4"/>
  <c r="D44" i="4"/>
  <c r="I44" i="4" s="1"/>
  <c r="D45" i="4"/>
  <c r="I45" i="4" s="1"/>
  <c r="D46" i="4"/>
  <c r="I46" i="4" s="1"/>
  <c r="D47" i="4"/>
  <c r="I47" i="4" s="1"/>
  <c r="D48" i="4"/>
  <c r="I48" i="4" s="1"/>
  <c r="D49" i="4"/>
  <c r="I49" i="4" s="1"/>
  <c r="D50" i="4"/>
  <c r="D51" i="4"/>
  <c r="D52" i="4"/>
  <c r="I52" i="4" s="1"/>
  <c r="D53" i="4"/>
  <c r="I53" i="4" s="1"/>
  <c r="D54" i="4"/>
  <c r="I54" i="4" s="1"/>
  <c r="D55" i="4"/>
  <c r="I55" i="4" s="1"/>
  <c r="D56" i="4"/>
  <c r="I56" i="4" s="1"/>
  <c r="D57" i="4"/>
  <c r="I57" i="4" s="1"/>
  <c r="D58" i="4"/>
  <c r="D59" i="4"/>
  <c r="D60" i="4"/>
  <c r="D61" i="4"/>
  <c r="D62" i="4"/>
  <c r="I62" i="4" s="1"/>
  <c r="D63" i="4"/>
  <c r="I63" i="4" s="1"/>
  <c r="D64" i="4"/>
  <c r="I64" i="4" s="1"/>
  <c r="D65" i="4"/>
  <c r="I65" i="4" s="1"/>
  <c r="D66" i="4"/>
  <c r="D67" i="4"/>
  <c r="I67" i="4" s="1"/>
  <c r="D68" i="4"/>
  <c r="I68" i="4" s="1"/>
  <c r="D69" i="4"/>
  <c r="I69" i="4" s="1"/>
  <c r="D70" i="4"/>
  <c r="I70" i="4" s="1"/>
  <c r="D71" i="4"/>
  <c r="I71" i="4" s="1"/>
  <c r="D72" i="4"/>
  <c r="I72" i="4" s="1"/>
  <c r="D73" i="4"/>
  <c r="I73" i="4" s="1"/>
  <c r="D74" i="4"/>
  <c r="D75" i="4"/>
  <c r="D76" i="4"/>
  <c r="D77" i="4"/>
  <c r="D78" i="4"/>
  <c r="D79" i="4"/>
  <c r="I79" i="4" s="1"/>
  <c r="D80" i="4"/>
  <c r="I80" i="4" s="1"/>
  <c r="D81" i="4"/>
  <c r="I81" i="4" s="1"/>
  <c r="D82" i="4"/>
  <c r="D83" i="4"/>
  <c r="D84" i="4"/>
  <c r="I84" i="4" s="1"/>
  <c r="D85" i="4"/>
  <c r="I85" i="4" s="1"/>
  <c r="D86" i="4"/>
  <c r="I86" i="4" s="1"/>
  <c r="D87" i="4"/>
  <c r="I87" i="4" s="1"/>
  <c r="D88" i="4"/>
  <c r="I88" i="4" s="1"/>
  <c r="D89" i="4"/>
  <c r="I89" i="4" s="1"/>
  <c r="D90" i="4"/>
  <c r="D91" i="4"/>
  <c r="D92" i="4"/>
  <c r="D93" i="4"/>
  <c r="D94" i="4"/>
  <c r="I94" i="4" s="1"/>
  <c r="D95" i="4"/>
  <c r="I95" i="4" s="1"/>
  <c r="D96" i="4"/>
  <c r="I96" i="4" s="1"/>
  <c r="D97" i="4"/>
  <c r="I97" i="4" s="1"/>
  <c r="D98" i="4"/>
  <c r="D99" i="4"/>
  <c r="D100" i="4"/>
  <c r="I100" i="4" s="1"/>
  <c r="D101" i="4"/>
  <c r="I101" i="4" s="1"/>
  <c r="D102" i="4"/>
  <c r="D103" i="4"/>
  <c r="I103" i="4" s="1"/>
  <c r="D104" i="4"/>
  <c r="I104" i="4" s="1"/>
  <c r="D105" i="4"/>
  <c r="I105" i="4" s="1"/>
  <c r="D106" i="4"/>
  <c r="D107" i="4"/>
  <c r="D108" i="4"/>
  <c r="D109" i="4"/>
  <c r="I109" i="4" s="1"/>
  <c r="D110" i="4"/>
  <c r="I110" i="4" s="1"/>
  <c r="D111" i="4"/>
  <c r="I111" i="4" s="1"/>
  <c r="D112" i="4"/>
  <c r="I112" i="4" s="1"/>
  <c r="D113" i="4"/>
  <c r="I113" i="4" s="1"/>
  <c r="D114" i="4"/>
  <c r="D115" i="4"/>
  <c r="D116" i="4"/>
  <c r="I116" i="4" s="1"/>
  <c r="D117" i="4"/>
  <c r="I117" i="4" s="1"/>
  <c r="D118" i="4"/>
  <c r="D119" i="4"/>
  <c r="I119" i="4" s="1"/>
  <c r="D120" i="4"/>
  <c r="I120" i="4" s="1"/>
  <c r="D121" i="4"/>
  <c r="I121" i="4" s="1"/>
  <c r="D122" i="4"/>
  <c r="D123" i="4"/>
  <c r="D124" i="4"/>
  <c r="I124" i="4" s="1"/>
  <c r="D125" i="4"/>
  <c r="I125" i="4" s="1"/>
  <c r="D126" i="4"/>
  <c r="I126" i="4" s="1"/>
  <c r="D127" i="4"/>
  <c r="I127" i="4" s="1"/>
  <c r="D128" i="4"/>
  <c r="I128" i="4" s="1"/>
  <c r="D129" i="4"/>
  <c r="I129" i="4" s="1"/>
  <c r="D130" i="4"/>
  <c r="D131" i="4"/>
  <c r="D132" i="4"/>
  <c r="D133" i="4"/>
  <c r="I133" i="4" s="1"/>
  <c r="D134" i="4"/>
  <c r="I134" i="4" s="1"/>
  <c r="D135" i="4"/>
  <c r="I135" i="4" s="1"/>
  <c r="D136" i="4"/>
  <c r="I136" i="4" s="1"/>
  <c r="D137" i="4"/>
  <c r="I137" i="4" s="1"/>
  <c r="D138" i="4"/>
  <c r="D139" i="4"/>
  <c r="D140" i="4"/>
  <c r="D141" i="4"/>
  <c r="D142" i="4"/>
  <c r="D143" i="4"/>
  <c r="I143" i="4" s="1"/>
  <c r="D144" i="4"/>
  <c r="I144" i="4" s="1"/>
  <c r="D145" i="4"/>
  <c r="I145" i="4" s="1"/>
  <c r="D146" i="4"/>
  <c r="D147" i="4"/>
  <c r="I147" i="4" s="1"/>
  <c r="D148" i="4"/>
  <c r="I148" i="4" s="1"/>
  <c r="D149" i="4"/>
  <c r="I149" i="4" s="1"/>
  <c r="D150" i="4"/>
  <c r="I150" i="4" s="1"/>
  <c r="D151" i="4"/>
  <c r="I151" i="4" s="1"/>
  <c r="D152" i="4"/>
  <c r="I152" i="4" s="1"/>
  <c r="D153" i="4"/>
  <c r="I153" i="4" s="1"/>
  <c r="D154" i="4"/>
  <c r="D155" i="4"/>
  <c r="D156" i="4"/>
  <c r="D157" i="4"/>
  <c r="D158" i="4"/>
  <c r="I158" i="4" s="1"/>
  <c r="D159" i="4"/>
  <c r="I159" i="4" s="1"/>
  <c r="D160" i="4"/>
  <c r="I160" i="4" s="1"/>
  <c r="D161" i="4"/>
  <c r="I161" i="4" s="1"/>
  <c r="D162" i="4"/>
  <c r="D163" i="4"/>
  <c r="D164" i="4"/>
  <c r="I164" i="4" s="1"/>
  <c r="D165" i="4"/>
  <c r="I165" i="4" s="1"/>
  <c r="D166" i="4"/>
  <c r="I166" i="4" s="1"/>
  <c r="D167" i="4"/>
  <c r="I167" i="4" s="1"/>
  <c r="D168" i="4"/>
  <c r="I168" i="4" s="1"/>
  <c r="D169" i="4"/>
  <c r="I169" i="4" s="1"/>
  <c r="D170" i="4"/>
  <c r="D171" i="4"/>
  <c r="D172" i="4"/>
  <c r="D173" i="4"/>
  <c r="I173" i="4" s="1"/>
  <c r="D174" i="4"/>
  <c r="I174" i="4" s="1"/>
  <c r="D175" i="4"/>
  <c r="I175" i="4" s="1"/>
  <c r="D176" i="4"/>
  <c r="I176" i="4" s="1"/>
  <c r="D177" i="4"/>
  <c r="I177" i="4" s="1"/>
  <c r="D178" i="4"/>
  <c r="D179" i="4"/>
  <c r="D180" i="4"/>
  <c r="D181" i="4"/>
  <c r="I181" i="4" s="1"/>
  <c r="D182" i="4"/>
  <c r="I182" i="4" s="1"/>
  <c r="D183" i="4"/>
  <c r="I183" i="4" s="1"/>
  <c r="D184" i="4"/>
  <c r="I184" i="4" s="1"/>
  <c r="D185" i="4"/>
  <c r="I185" i="4" s="1"/>
  <c r="D186" i="4"/>
  <c r="D187" i="4"/>
  <c r="D188" i="4"/>
  <c r="D189" i="4"/>
  <c r="I189" i="4" s="1"/>
  <c r="D190" i="4"/>
  <c r="I190" i="4" s="1"/>
  <c r="D191" i="4"/>
  <c r="I191" i="4" s="1"/>
  <c r="D192" i="4"/>
  <c r="I192" i="4" s="1"/>
  <c r="D193" i="4"/>
  <c r="I193" i="4" s="1"/>
  <c r="D194" i="4"/>
  <c r="D195" i="4"/>
  <c r="D196" i="4"/>
  <c r="D197" i="4"/>
  <c r="I197" i="4" s="1"/>
  <c r="D198" i="4"/>
  <c r="I198" i="4" s="1"/>
  <c r="D199" i="4"/>
  <c r="I199" i="4" s="1"/>
  <c r="D200" i="4"/>
  <c r="I200" i="4" s="1"/>
  <c r="D201" i="4"/>
  <c r="I201" i="4" s="1"/>
  <c r="D202" i="4"/>
  <c r="D203" i="4"/>
  <c r="D204" i="4"/>
  <c r="I204" i="4" s="1"/>
  <c r="D205" i="4"/>
  <c r="I205" i="4" s="1"/>
  <c r="D206" i="4"/>
  <c r="I206" i="4" s="1"/>
  <c r="D207" i="4"/>
  <c r="I207" i="4" s="1"/>
  <c r="D208" i="4"/>
  <c r="I208" i="4" s="1"/>
  <c r="D209" i="4"/>
  <c r="I209" i="4" s="1"/>
  <c r="D210" i="4"/>
  <c r="D211" i="4"/>
  <c r="D212" i="4"/>
  <c r="D213" i="4"/>
  <c r="I213" i="4" s="1"/>
  <c r="D214" i="4"/>
  <c r="I214" i="4" s="1"/>
  <c r="D215" i="4"/>
  <c r="I215" i="4" s="1"/>
  <c r="D216" i="4"/>
  <c r="I216" i="4" s="1"/>
  <c r="D217" i="4"/>
  <c r="I217" i="4" s="1"/>
  <c r="D218" i="4"/>
  <c r="D219" i="4"/>
  <c r="D220" i="4"/>
  <c r="D221" i="4"/>
  <c r="D222" i="4"/>
  <c r="I222" i="4" s="1"/>
  <c r="D223" i="4"/>
  <c r="I223" i="4" s="1"/>
  <c r="D224" i="4"/>
  <c r="I224" i="4" s="1"/>
  <c r="D225" i="4"/>
  <c r="I225" i="4" s="1"/>
  <c r="D226" i="4"/>
  <c r="D227" i="4"/>
  <c r="D228" i="4"/>
  <c r="D229" i="4"/>
  <c r="I229" i="4" s="1"/>
  <c r="D230" i="4"/>
  <c r="I230" i="4" s="1"/>
  <c r="D231" i="4"/>
  <c r="I231" i="4" s="1"/>
  <c r="D232" i="4"/>
  <c r="I232" i="4" s="1"/>
  <c r="D233" i="4"/>
  <c r="I233" i="4" s="1"/>
  <c r="D234" i="4"/>
  <c r="D235" i="4"/>
  <c r="D236" i="4"/>
  <c r="D237" i="4"/>
  <c r="D238" i="4"/>
  <c r="D239" i="4"/>
  <c r="I239" i="4" s="1"/>
  <c r="D240" i="4"/>
  <c r="I240" i="4" s="1"/>
  <c r="D241" i="4"/>
  <c r="I241" i="4" s="1"/>
  <c r="D242" i="4"/>
  <c r="D243" i="4"/>
  <c r="D244" i="4"/>
  <c r="I244" i="4" s="1"/>
  <c r="D245" i="4"/>
  <c r="I245" i="4" s="1"/>
  <c r="D246" i="4"/>
  <c r="I246" i="4" s="1"/>
  <c r="D247" i="4"/>
  <c r="I247" i="4" s="1"/>
  <c r="D248" i="4"/>
  <c r="I248" i="4" s="1"/>
  <c r="D249" i="4"/>
  <c r="I249" i="4" s="1"/>
  <c r="D250" i="4"/>
  <c r="D251" i="4"/>
  <c r="D252" i="4"/>
  <c r="D253" i="4"/>
  <c r="D254" i="4"/>
  <c r="I254" i="4" s="1"/>
  <c r="D255" i="4"/>
  <c r="I255" i="4" s="1"/>
  <c r="D256" i="4"/>
  <c r="I256" i="4" s="1"/>
  <c r="D257" i="4"/>
  <c r="I257" i="4" s="1"/>
  <c r="D258" i="4"/>
  <c r="D259" i="4"/>
  <c r="D260" i="4"/>
  <c r="I260" i="4" s="1"/>
  <c r="D261" i="4"/>
  <c r="I261" i="4" s="1"/>
  <c r="D262" i="4"/>
  <c r="I262" i="4" s="1"/>
  <c r="D263" i="4"/>
  <c r="I263" i="4" s="1"/>
  <c r="D264" i="4"/>
  <c r="I264" i="4" s="1"/>
  <c r="D265" i="4"/>
  <c r="I265" i="4" s="1"/>
  <c r="D266" i="4"/>
  <c r="D267" i="4"/>
  <c r="D268" i="4"/>
  <c r="I268" i="4" s="1"/>
  <c r="D269" i="4"/>
  <c r="I269" i="4" s="1"/>
  <c r="D270" i="4"/>
  <c r="I270" i="4" s="1"/>
  <c r="D271" i="4"/>
  <c r="I271" i="4" s="1"/>
  <c r="D272" i="4"/>
  <c r="I272" i="4" s="1"/>
  <c r="D273" i="4"/>
  <c r="I273" i="4" s="1"/>
  <c r="D274" i="4"/>
  <c r="D275" i="4"/>
  <c r="D276" i="4"/>
  <c r="D277" i="4"/>
  <c r="D278" i="4"/>
  <c r="D279" i="4"/>
  <c r="I279" i="4" s="1"/>
  <c r="D280" i="4"/>
  <c r="I280" i="4" s="1"/>
  <c r="D281" i="4"/>
  <c r="I281" i="4" s="1"/>
  <c r="D282" i="4"/>
  <c r="D283" i="4"/>
  <c r="I283" i="4" s="1"/>
  <c r="D284" i="4"/>
  <c r="I284" i="4" s="1"/>
  <c r="D285" i="4"/>
  <c r="I285" i="4" s="1"/>
  <c r="D286" i="4"/>
  <c r="I286" i="4" s="1"/>
  <c r="D287" i="4"/>
  <c r="I287" i="4" s="1"/>
  <c r="D288" i="4"/>
  <c r="I288" i="4" s="1"/>
  <c r="D289" i="4"/>
  <c r="I289" i="4" s="1"/>
  <c r="D290" i="4"/>
  <c r="D291" i="4"/>
  <c r="D292" i="4"/>
  <c r="D293" i="4"/>
  <c r="I293" i="4" s="1"/>
  <c r="D294" i="4"/>
  <c r="I294" i="4" s="1"/>
  <c r="D295" i="4"/>
  <c r="I295" i="4" s="1"/>
  <c r="D296" i="4"/>
  <c r="I296" i="4" s="1"/>
  <c r="D297" i="4"/>
  <c r="I297" i="4" s="1"/>
  <c r="D298" i="4"/>
  <c r="D299" i="4"/>
  <c r="D300" i="4"/>
  <c r="I300" i="4" s="1"/>
  <c r="D301" i="4"/>
  <c r="I301" i="4" s="1"/>
  <c r="D302" i="4"/>
  <c r="D303" i="4"/>
  <c r="I303" i="4" s="1"/>
  <c r="D304" i="4"/>
  <c r="I304" i="4" s="1"/>
  <c r="D305" i="4"/>
  <c r="I305" i="4" s="1"/>
  <c r="D306" i="4"/>
  <c r="D307" i="4"/>
  <c r="D308" i="4"/>
  <c r="D309" i="4"/>
  <c r="I309" i="4" s="1"/>
  <c r="D310" i="4"/>
  <c r="I310" i="4" s="1"/>
  <c r="D311" i="4"/>
  <c r="I311" i="4" s="1"/>
  <c r="D312" i="4"/>
  <c r="I312" i="4" s="1"/>
  <c r="D313" i="4"/>
  <c r="I313" i="4" s="1"/>
  <c r="D314" i="4"/>
  <c r="D315" i="4"/>
  <c r="D316" i="4"/>
  <c r="I316" i="4" s="1"/>
  <c r="D317" i="4"/>
  <c r="I317" i="4" s="1"/>
  <c r="D318" i="4"/>
  <c r="I318" i="4" s="1"/>
  <c r="D319" i="4"/>
  <c r="I319" i="4" s="1"/>
  <c r="D320" i="4"/>
  <c r="I320" i="4" s="1"/>
  <c r="D321" i="4"/>
  <c r="I321" i="4" s="1"/>
  <c r="D322" i="4"/>
  <c r="D323" i="4"/>
  <c r="D324" i="4"/>
  <c r="I324" i="4" s="1"/>
  <c r="D325" i="4"/>
  <c r="I325" i="4" s="1"/>
  <c r="D326" i="4"/>
  <c r="I326" i="4" s="1"/>
  <c r="D327" i="4"/>
  <c r="I327" i="4" s="1"/>
  <c r="D328" i="4"/>
  <c r="I328" i="4" s="1"/>
  <c r="D329" i="4"/>
  <c r="I329" i="4" s="1"/>
  <c r="D330" i="4"/>
  <c r="D331" i="4"/>
  <c r="D332" i="4"/>
  <c r="D333" i="4"/>
  <c r="I333" i="4" s="1"/>
  <c r="D334" i="4"/>
  <c r="I334" i="4" s="1"/>
  <c r="D335" i="4"/>
  <c r="I335" i="4" s="1"/>
  <c r="D336" i="4"/>
  <c r="I336" i="4" s="1"/>
  <c r="D337" i="4"/>
  <c r="I337" i="4" s="1"/>
  <c r="D338" i="4"/>
  <c r="D339" i="4"/>
  <c r="D340" i="4"/>
  <c r="D341" i="4"/>
  <c r="D342" i="4"/>
  <c r="D343" i="4"/>
  <c r="I343" i="4" s="1"/>
  <c r="D344" i="4"/>
  <c r="I344" i="4" s="1"/>
  <c r="D345" i="4"/>
  <c r="I345" i="4" s="1"/>
  <c r="D346" i="4"/>
  <c r="D347" i="4"/>
  <c r="D348" i="4"/>
  <c r="I348" i="4" s="1"/>
  <c r="D349" i="4"/>
  <c r="I349" i="4" s="1"/>
  <c r="D350" i="4"/>
  <c r="I350" i="4" s="1"/>
  <c r="D351" i="4"/>
  <c r="I351" i="4" s="1"/>
  <c r="D352" i="4"/>
  <c r="I352" i="4" s="1"/>
  <c r="D353" i="4"/>
  <c r="I353" i="4" s="1"/>
  <c r="D354" i="4"/>
  <c r="D355" i="4"/>
  <c r="D356" i="4"/>
  <c r="D357" i="4"/>
  <c r="D358" i="4"/>
  <c r="D359" i="4"/>
  <c r="I359" i="4" s="1"/>
  <c r="D360" i="4"/>
  <c r="I360" i="4" s="1"/>
  <c r="D361" i="4"/>
  <c r="I361" i="4" s="1"/>
  <c r="D362" i="4"/>
  <c r="D363" i="4"/>
  <c r="D364" i="4"/>
  <c r="I364" i="4" s="1"/>
  <c r="D365" i="4"/>
  <c r="I365" i="4" s="1"/>
  <c r="D366" i="4"/>
  <c r="I366" i="4" s="1"/>
  <c r="D367" i="4"/>
  <c r="I367" i="4" s="1"/>
  <c r="D368" i="4"/>
  <c r="I368" i="4" s="1"/>
  <c r="D369" i="4"/>
  <c r="I369" i="4" s="1"/>
  <c r="D370" i="4"/>
  <c r="D371" i="4"/>
  <c r="I371" i="4" s="1"/>
  <c r="D372" i="4"/>
  <c r="I372" i="4" s="1"/>
  <c r="D373" i="4"/>
  <c r="I373" i="4" s="1"/>
  <c r="D374" i="4"/>
  <c r="I374" i="4" s="1"/>
  <c r="D375" i="4"/>
  <c r="I375" i="4" s="1"/>
  <c r="D376" i="4"/>
  <c r="I376" i="4" s="1"/>
  <c r="D377" i="4"/>
  <c r="I377" i="4" s="1"/>
  <c r="D378" i="4"/>
  <c r="D379" i="4"/>
  <c r="D380" i="4"/>
  <c r="D381" i="4"/>
  <c r="D382" i="4"/>
  <c r="I382" i="4" s="1"/>
  <c r="D383" i="4"/>
  <c r="I383" i="4" s="1"/>
  <c r="D384" i="4"/>
  <c r="I384" i="4" s="1"/>
  <c r="D385" i="4"/>
  <c r="I385" i="4" s="1"/>
  <c r="D386" i="4"/>
  <c r="D387" i="4"/>
  <c r="I387" i="4" s="1"/>
  <c r="D388" i="4"/>
  <c r="I388" i="4" s="1"/>
  <c r="D389" i="4"/>
  <c r="I389" i="4" s="1"/>
  <c r="D390" i="4"/>
  <c r="I390" i="4" s="1"/>
  <c r="D391" i="4"/>
  <c r="I391" i="4" s="1"/>
  <c r="D392" i="4"/>
  <c r="I392" i="4" s="1"/>
  <c r="D393" i="4"/>
  <c r="I393" i="4" s="1"/>
  <c r="D394" i="4"/>
  <c r="D395" i="4"/>
  <c r="D396" i="4"/>
  <c r="D397" i="4"/>
  <c r="I397" i="4" s="1"/>
  <c r="D398" i="4"/>
  <c r="I398" i="4" s="1"/>
  <c r="D399" i="4"/>
  <c r="I399" i="4" s="1"/>
  <c r="D400" i="4"/>
  <c r="I400" i="4" s="1"/>
  <c r="D401" i="4"/>
  <c r="I401" i="4" s="1"/>
  <c r="D402" i="4"/>
  <c r="D403" i="4"/>
  <c r="I403" i="4" s="1"/>
  <c r="D404" i="4"/>
  <c r="I404" i="4" s="1"/>
  <c r="D405" i="4"/>
  <c r="I405" i="4" s="1"/>
  <c r="D406" i="4"/>
  <c r="I406" i="4" s="1"/>
  <c r="D407" i="4"/>
  <c r="I407" i="4" s="1"/>
  <c r="D408" i="4"/>
  <c r="I408" i="4" s="1"/>
  <c r="D409" i="4"/>
  <c r="I409" i="4" s="1"/>
  <c r="D410" i="4"/>
  <c r="D411" i="4"/>
  <c r="D412" i="4"/>
  <c r="D413" i="4"/>
  <c r="D414" i="4"/>
  <c r="I414" i="4" s="1"/>
  <c r="D415" i="4"/>
  <c r="I415" i="4" s="1"/>
  <c r="D416" i="4"/>
  <c r="I416" i="4" s="1"/>
  <c r="D417" i="4"/>
  <c r="I417" i="4" s="1"/>
  <c r="D418" i="4"/>
  <c r="D419" i="4"/>
  <c r="D420" i="4"/>
  <c r="D421" i="4"/>
  <c r="I421" i="4" s="1"/>
  <c r="D422" i="4"/>
  <c r="I422" i="4" s="1"/>
  <c r="D423" i="4"/>
  <c r="I423" i="4" s="1"/>
  <c r="D424" i="4"/>
  <c r="I424" i="4" s="1"/>
  <c r="D425" i="4"/>
  <c r="I425" i="4" s="1"/>
  <c r="D426" i="4"/>
  <c r="D427" i="4"/>
  <c r="D428" i="4"/>
  <c r="D429" i="4"/>
  <c r="I429" i="4" s="1"/>
  <c r="D430" i="4"/>
  <c r="I430" i="4" s="1"/>
  <c r="D431" i="4"/>
  <c r="I431" i="4" s="1"/>
  <c r="D432" i="4"/>
  <c r="I432" i="4" s="1"/>
  <c r="D433" i="4"/>
  <c r="I433" i="4" s="1"/>
  <c r="D434" i="4"/>
  <c r="D435" i="4"/>
  <c r="D436" i="4"/>
  <c r="D437" i="4"/>
  <c r="I437" i="4" s="1"/>
  <c r="D438" i="4"/>
  <c r="I438" i="4" s="1"/>
  <c r="D439" i="4"/>
  <c r="I439" i="4" s="1"/>
  <c r="D440" i="4"/>
  <c r="I440" i="4" s="1"/>
  <c r="D441" i="4"/>
  <c r="I441" i="4" s="1"/>
  <c r="D442" i="4"/>
  <c r="D443" i="4"/>
  <c r="D444" i="4"/>
  <c r="I444" i="4" s="1"/>
  <c r="D445" i="4"/>
  <c r="I445" i="4" s="1"/>
  <c r="D446" i="4"/>
  <c r="I446" i="4" s="1"/>
  <c r="D447" i="4"/>
  <c r="I447" i="4" s="1"/>
  <c r="D448" i="4"/>
  <c r="I448" i="4" s="1"/>
  <c r="D449" i="4"/>
  <c r="I449" i="4" s="1"/>
  <c r="D450" i="4"/>
  <c r="D451" i="4"/>
  <c r="D452" i="4"/>
  <c r="D453" i="4"/>
  <c r="D454" i="4"/>
  <c r="I454" i="4" s="1"/>
  <c r="D455" i="4"/>
  <c r="I455" i="4" s="1"/>
  <c r="D456" i="4"/>
  <c r="I456" i="4" s="1"/>
  <c r="D457" i="4"/>
  <c r="I457" i="4" s="1"/>
  <c r="D458" i="4"/>
  <c r="D459" i="4"/>
  <c r="D460" i="4"/>
  <c r="D461" i="4"/>
  <c r="I461" i="4" s="1"/>
  <c r="D462" i="4"/>
  <c r="I462" i="4" s="1"/>
  <c r="D463" i="4"/>
  <c r="I463" i="4" s="1"/>
  <c r="D464" i="4"/>
  <c r="I464" i="4" s="1"/>
  <c r="D465" i="4"/>
  <c r="I465" i="4" s="1"/>
  <c r="D466" i="4"/>
  <c r="D467" i="4"/>
  <c r="D468" i="4"/>
  <c r="I468" i="4" s="1"/>
  <c r="D469" i="4"/>
  <c r="I469" i="4" s="1"/>
  <c r="D470" i="4"/>
  <c r="I470" i="4" s="1"/>
  <c r="D471" i="4"/>
  <c r="I471" i="4" s="1"/>
  <c r="D472" i="4"/>
  <c r="I472" i="4" s="1"/>
  <c r="D473" i="4"/>
  <c r="I473" i="4" s="1"/>
  <c r="D474" i="4"/>
  <c r="D475" i="4"/>
  <c r="D476" i="4"/>
  <c r="D477" i="4"/>
  <c r="I477" i="4" s="1"/>
  <c r="D478" i="4"/>
  <c r="I478" i="4" s="1"/>
  <c r="D479" i="4"/>
  <c r="I479" i="4" s="1"/>
  <c r="D480" i="4"/>
  <c r="I480" i="4" s="1"/>
  <c r="D481" i="4"/>
  <c r="I481" i="4" s="1"/>
  <c r="D482" i="4"/>
  <c r="D483" i="4"/>
  <c r="D484" i="4"/>
  <c r="I484" i="4" s="1"/>
  <c r="D485" i="4"/>
  <c r="I485" i="4" s="1"/>
  <c r="D486" i="4"/>
  <c r="I486" i="4" s="1"/>
  <c r="D487" i="4"/>
  <c r="I487" i="4" s="1"/>
  <c r="D488" i="4"/>
  <c r="I488" i="4" s="1"/>
  <c r="D489" i="4"/>
  <c r="I489" i="4" s="1"/>
  <c r="D490" i="4"/>
  <c r="D491" i="4"/>
  <c r="I491" i="4" s="1"/>
  <c r="D492" i="4"/>
  <c r="I492" i="4" s="1"/>
  <c r="D493" i="4"/>
  <c r="D494" i="4"/>
  <c r="D495" i="4"/>
  <c r="I495" i="4" s="1"/>
  <c r="D496" i="4"/>
  <c r="I496" i="4" s="1"/>
  <c r="D497" i="4"/>
  <c r="I497" i="4" s="1"/>
  <c r="D498" i="4"/>
  <c r="D499" i="4"/>
  <c r="D500" i="4"/>
  <c r="D501" i="4"/>
  <c r="I501" i="4" s="1"/>
  <c r="D502" i="4"/>
  <c r="I502" i="4" s="1"/>
  <c r="D503" i="4"/>
  <c r="I503" i="4" s="1"/>
  <c r="D504" i="4"/>
  <c r="I504" i="4" s="1"/>
  <c r="D505" i="4"/>
  <c r="I505" i="4" s="1"/>
  <c r="D506" i="4"/>
  <c r="D507" i="4"/>
  <c r="D508" i="4"/>
  <c r="D509" i="4"/>
  <c r="I509" i="4" s="1"/>
  <c r="D510" i="4"/>
  <c r="I510" i="4" s="1"/>
  <c r="D511" i="4"/>
  <c r="I511" i="4" s="1"/>
  <c r="D512" i="4"/>
  <c r="I512" i="4" s="1"/>
  <c r="D513" i="4"/>
  <c r="I513" i="4" s="1"/>
  <c r="D514" i="4"/>
  <c r="D515" i="4"/>
  <c r="D516" i="4"/>
  <c r="D517" i="4"/>
  <c r="I517" i="4" s="1"/>
  <c r="D518" i="4"/>
  <c r="I518" i="4" s="1"/>
  <c r="D519" i="4"/>
  <c r="I519" i="4" s="1"/>
  <c r="D520" i="4"/>
  <c r="I520" i="4" s="1"/>
  <c r="D521" i="4"/>
  <c r="I521" i="4" s="1"/>
  <c r="D522" i="4"/>
  <c r="D523" i="4"/>
  <c r="D524" i="4"/>
  <c r="I524" i="4" s="1"/>
  <c r="D525" i="4"/>
  <c r="I525" i="4" s="1"/>
  <c r="D526" i="4"/>
  <c r="I526" i="4" s="1"/>
  <c r="D527" i="4"/>
  <c r="I527" i="4" s="1"/>
  <c r="D528" i="4"/>
  <c r="I528" i="4" s="1"/>
  <c r="D529" i="4"/>
  <c r="I529" i="4" s="1"/>
  <c r="D530" i="4"/>
  <c r="D531" i="4"/>
  <c r="D532" i="4"/>
  <c r="D533" i="4"/>
  <c r="D534" i="4"/>
  <c r="I534" i="4" s="1"/>
  <c r="D535" i="4"/>
  <c r="I535" i="4" s="1"/>
  <c r="D536" i="4"/>
  <c r="I536" i="4" s="1"/>
  <c r="D537" i="4"/>
  <c r="I537" i="4" s="1"/>
  <c r="D538" i="4"/>
  <c r="D539" i="4"/>
  <c r="I539" i="4" s="1"/>
  <c r="D540" i="4"/>
  <c r="I540" i="4" s="1"/>
  <c r="D541" i="4"/>
  <c r="I541" i="4" s="1"/>
  <c r="D542" i="4"/>
  <c r="I542" i="4" s="1"/>
  <c r="D543" i="4"/>
  <c r="I543" i="4" s="1"/>
  <c r="D544" i="4"/>
  <c r="I544" i="4" s="1"/>
  <c r="D545" i="4"/>
  <c r="I545" i="4" s="1"/>
  <c r="D546" i="4"/>
  <c r="D547" i="4"/>
  <c r="D548" i="4"/>
  <c r="D549" i="4"/>
  <c r="I549" i="4" s="1"/>
  <c r="D550" i="4"/>
  <c r="I550" i="4" s="1"/>
  <c r="D551" i="4"/>
  <c r="I551" i="4" s="1"/>
  <c r="D552" i="4"/>
  <c r="I552" i="4" s="1"/>
  <c r="D553" i="4"/>
  <c r="I553" i="4" s="1"/>
  <c r="D554" i="4"/>
  <c r="D555" i="4"/>
  <c r="D556" i="4"/>
  <c r="I556" i="4" s="1"/>
  <c r="D557" i="4"/>
  <c r="I557" i="4" s="1"/>
  <c r="D558" i="4"/>
  <c r="D559" i="4"/>
  <c r="I559" i="4" s="1"/>
  <c r="D560" i="4"/>
  <c r="I560" i="4" s="1"/>
  <c r="D561" i="4"/>
  <c r="I561" i="4" s="1"/>
  <c r="D562" i="4"/>
  <c r="D563" i="4"/>
  <c r="D564" i="4"/>
  <c r="I564" i="4" s="1"/>
  <c r="D565" i="4"/>
  <c r="I565" i="4" s="1"/>
  <c r="D566" i="4"/>
  <c r="I566" i="4" s="1"/>
  <c r="D567" i="4"/>
  <c r="I567" i="4" s="1"/>
  <c r="D568" i="4"/>
  <c r="I568" i="4" s="1"/>
  <c r="D569" i="4"/>
  <c r="I569" i="4" s="1"/>
  <c r="D570" i="4"/>
  <c r="D571" i="4"/>
  <c r="D572" i="4"/>
  <c r="D573" i="4"/>
  <c r="I573" i="4" s="1"/>
  <c r="D574" i="4"/>
  <c r="I574" i="4" s="1"/>
  <c r="D575" i="4"/>
  <c r="I575" i="4" s="1"/>
  <c r="D576" i="4"/>
  <c r="I576" i="4" s="1"/>
  <c r="D577" i="4"/>
  <c r="I577" i="4" s="1"/>
  <c r="D578" i="4"/>
  <c r="D579" i="4"/>
  <c r="D580" i="4"/>
  <c r="D581" i="4"/>
  <c r="I581" i="4" s="1"/>
  <c r="D582" i="4"/>
  <c r="I582" i="4" s="1"/>
  <c r="D583" i="4"/>
  <c r="I583" i="4" s="1"/>
  <c r="D584" i="4"/>
  <c r="I584" i="4" s="1"/>
  <c r="D585" i="4"/>
  <c r="I585" i="4" s="1"/>
  <c r="D586" i="4"/>
  <c r="D587" i="4"/>
  <c r="D588" i="4"/>
  <c r="I588" i="4" s="1"/>
  <c r="D589" i="4"/>
  <c r="I589" i="4" s="1"/>
  <c r="D590" i="4"/>
  <c r="I590" i="4" s="1"/>
  <c r="D591" i="4"/>
  <c r="I591" i="4" s="1"/>
  <c r="D592" i="4"/>
  <c r="I592" i="4" s="1"/>
  <c r="D593" i="4"/>
  <c r="I593" i="4" s="1"/>
  <c r="D594" i="4"/>
  <c r="D595" i="4"/>
  <c r="D596" i="4"/>
  <c r="D597" i="4"/>
  <c r="D598" i="4"/>
  <c r="I598" i="4" s="1"/>
  <c r="D599" i="4"/>
  <c r="I599" i="4" s="1"/>
  <c r="D600" i="4"/>
  <c r="I600" i="4" s="1"/>
  <c r="D601" i="4"/>
  <c r="I601" i="4" s="1"/>
  <c r="D602" i="4"/>
  <c r="D603" i="4"/>
  <c r="I603" i="4" s="1"/>
  <c r="D604" i="4"/>
  <c r="I604" i="4" s="1"/>
  <c r="D605" i="4"/>
  <c r="D606" i="4"/>
  <c r="I606" i="4" s="1"/>
  <c r="D607" i="4"/>
  <c r="I607" i="4" s="1"/>
  <c r="D608" i="4"/>
  <c r="I608" i="4" s="1"/>
  <c r="D609" i="4"/>
  <c r="I609" i="4" s="1"/>
  <c r="D610" i="4"/>
  <c r="D611" i="4"/>
  <c r="D612" i="4"/>
  <c r="D613" i="4"/>
  <c r="D614" i="4"/>
  <c r="I614" i="4" s="1"/>
  <c r="D615" i="4"/>
  <c r="I615" i="4" s="1"/>
  <c r="D616" i="4"/>
  <c r="I616" i="4" s="1"/>
  <c r="D617" i="4"/>
  <c r="I617" i="4" s="1"/>
  <c r="D618" i="4"/>
  <c r="D619" i="4"/>
  <c r="I619" i="4" s="1"/>
  <c r="D620" i="4"/>
  <c r="I620" i="4" s="1"/>
  <c r="D621" i="4"/>
  <c r="I621" i="4" s="1"/>
  <c r="D622" i="4"/>
  <c r="I622" i="4" s="1"/>
  <c r="D623" i="4"/>
  <c r="I623" i="4" s="1"/>
  <c r="D624" i="4"/>
  <c r="I624" i="4" s="1"/>
  <c r="D625" i="4"/>
  <c r="I625" i="4" s="1"/>
  <c r="D626" i="4"/>
  <c r="D627" i="4"/>
  <c r="D628" i="4"/>
  <c r="D629" i="4"/>
  <c r="I629" i="4" s="1"/>
  <c r="D630" i="4"/>
  <c r="I630" i="4" s="1"/>
  <c r="D631" i="4"/>
  <c r="I631" i="4" s="1"/>
  <c r="D632" i="4"/>
  <c r="I632" i="4" s="1"/>
  <c r="D633" i="4"/>
  <c r="I633" i="4" s="1"/>
  <c r="D634" i="4"/>
  <c r="D635" i="4"/>
  <c r="I635" i="4" s="1"/>
  <c r="D636" i="4"/>
  <c r="I636" i="4" s="1"/>
  <c r="D637" i="4"/>
  <c r="D638" i="4"/>
  <c r="I638" i="4" s="1"/>
  <c r="D639" i="4"/>
  <c r="I639" i="4" s="1"/>
  <c r="D640" i="4"/>
  <c r="I640" i="4" s="1"/>
  <c r="D641" i="4"/>
  <c r="I641" i="4" s="1"/>
  <c r="D642" i="4"/>
  <c r="D643" i="4"/>
  <c r="D644" i="4"/>
  <c r="I644" i="4" s="1"/>
  <c r="D645" i="4"/>
  <c r="I645" i="4" s="1"/>
  <c r="D646" i="4"/>
  <c r="I646" i="4" s="1"/>
  <c r="D647" i="4"/>
  <c r="I647" i="4" s="1"/>
  <c r="D648" i="4"/>
  <c r="I648" i="4" s="1"/>
  <c r="D649" i="4"/>
  <c r="I649" i="4" s="1"/>
  <c r="D650" i="4"/>
  <c r="D651" i="4"/>
  <c r="D652" i="4"/>
  <c r="I652" i="4" s="1"/>
  <c r="D653" i="4"/>
  <c r="I653" i="4" s="1"/>
  <c r="D654" i="4"/>
  <c r="I654" i="4" s="1"/>
  <c r="D655" i="4"/>
  <c r="I655" i="4" s="1"/>
  <c r="D656" i="4"/>
  <c r="I656" i="4" s="1"/>
  <c r="D657" i="4"/>
  <c r="I657" i="4" s="1"/>
  <c r="D658" i="4"/>
  <c r="D659" i="4"/>
  <c r="D660" i="4"/>
  <c r="D661" i="4"/>
  <c r="I661" i="4" s="1"/>
  <c r="D662" i="4"/>
  <c r="I662" i="4" s="1"/>
  <c r="D663" i="4"/>
  <c r="I663" i="4" s="1"/>
  <c r="D664" i="4"/>
  <c r="I664" i="4" s="1"/>
  <c r="D665" i="4"/>
  <c r="I665" i="4" s="1"/>
  <c r="D666" i="4"/>
  <c r="D667" i="4"/>
  <c r="D668" i="4"/>
  <c r="D669" i="4"/>
  <c r="D670" i="4"/>
  <c r="I670" i="4" s="1"/>
  <c r="D671" i="4"/>
  <c r="I671" i="4" s="1"/>
  <c r="D672" i="4"/>
  <c r="I672" i="4" s="1"/>
  <c r="D673" i="4"/>
  <c r="I673" i="4" s="1"/>
  <c r="D674" i="4"/>
  <c r="D675" i="4"/>
  <c r="D676" i="4"/>
  <c r="D677" i="4"/>
  <c r="I677" i="4" s="1"/>
  <c r="D678" i="4"/>
  <c r="I678" i="4" s="1"/>
  <c r="D679" i="4"/>
  <c r="I679" i="4" s="1"/>
  <c r="D680" i="4"/>
  <c r="I680" i="4" s="1"/>
  <c r="D681" i="4"/>
  <c r="I681" i="4" s="1"/>
  <c r="D682" i="4"/>
  <c r="D683" i="4"/>
  <c r="I683" i="4" s="1"/>
  <c r="D684" i="4"/>
  <c r="I684" i="4" s="1"/>
  <c r="D685" i="4"/>
  <c r="D686" i="4"/>
  <c r="D687" i="4"/>
  <c r="I687" i="4" s="1"/>
  <c r="D688" i="4"/>
  <c r="I688" i="4" s="1"/>
  <c r="D689" i="4"/>
  <c r="I689" i="4" s="1"/>
  <c r="D690" i="4"/>
  <c r="D691" i="4"/>
  <c r="D692" i="4"/>
  <c r="I692" i="4" s="1"/>
  <c r="D693" i="4"/>
  <c r="I693" i="4" s="1"/>
  <c r="D694" i="4"/>
  <c r="I694" i="4" s="1"/>
  <c r="D695" i="4"/>
  <c r="I695" i="4" s="1"/>
  <c r="D696" i="4"/>
  <c r="I696" i="4" s="1"/>
  <c r="D697" i="4"/>
  <c r="I697" i="4" s="1"/>
  <c r="D698" i="4"/>
  <c r="D699" i="4"/>
  <c r="D700" i="4"/>
  <c r="I700" i="4" s="1"/>
  <c r="D701" i="4"/>
  <c r="I701" i="4" s="1"/>
  <c r="D702" i="4"/>
  <c r="I702" i="4" s="1"/>
  <c r="D703" i="4"/>
  <c r="I703" i="4" s="1"/>
  <c r="D704" i="4"/>
  <c r="I704" i="4" s="1"/>
  <c r="D705" i="4"/>
  <c r="I705" i="4" s="1"/>
  <c r="D706" i="4"/>
  <c r="D707" i="4"/>
  <c r="D708" i="4"/>
  <c r="D709" i="4"/>
  <c r="D710" i="4"/>
  <c r="D711" i="4"/>
  <c r="I711" i="4" s="1"/>
  <c r="D712" i="4"/>
  <c r="I712" i="4" s="1"/>
  <c r="D713" i="4"/>
  <c r="I713" i="4" s="1"/>
  <c r="D714" i="4"/>
  <c r="D715" i="4"/>
  <c r="D716" i="4"/>
  <c r="D717" i="4"/>
  <c r="I717" i="4" s="1"/>
  <c r="D718" i="4"/>
  <c r="I718" i="4" s="1"/>
  <c r="D719" i="4"/>
  <c r="I719" i="4" s="1"/>
  <c r="D720" i="4"/>
  <c r="I720" i="4" s="1"/>
  <c r="D721" i="4"/>
  <c r="I721" i="4" s="1"/>
  <c r="D722" i="4"/>
  <c r="D723" i="4"/>
  <c r="D724" i="4"/>
  <c r="D725" i="4"/>
  <c r="D726" i="4"/>
  <c r="D727" i="4"/>
  <c r="I727" i="4" s="1"/>
  <c r="D728" i="4"/>
  <c r="I728" i="4" s="1"/>
  <c r="D729" i="4"/>
  <c r="I729" i="4" s="1"/>
  <c r="D730" i="4"/>
  <c r="D731" i="4"/>
  <c r="D732" i="4"/>
  <c r="I732" i="4" s="1"/>
  <c r="D733" i="4"/>
  <c r="I733" i="4" s="1"/>
  <c r="D734" i="4"/>
  <c r="I734" i="4" s="1"/>
  <c r="D735" i="4"/>
  <c r="I735" i="4" s="1"/>
  <c r="D736" i="4"/>
  <c r="I736" i="4" s="1"/>
  <c r="D737" i="4"/>
  <c r="I737" i="4" s="1"/>
  <c r="D738" i="4"/>
  <c r="D739" i="4"/>
  <c r="D740" i="4"/>
  <c r="D741" i="4"/>
  <c r="D742" i="4"/>
  <c r="I742" i="4" s="1"/>
  <c r="D743" i="4"/>
  <c r="I743" i="4" s="1"/>
  <c r="D744" i="4"/>
  <c r="I744" i="4" s="1"/>
  <c r="D745" i="4"/>
  <c r="I745" i="4" s="1"/>
  <c r="D746" i="4"/>
  <c r="D747" i="4"/>
  <c r="D748" i="4"/>
  <c r="I748" i="4" s="1"/>
  <c r="D749" i="4"/>
  <c r="I749" i="4" s="1"/>
  <c r="D750" i="4"/>
  <c r="D751" i="4"/>
  <c r="I751" i="4" s="1"/>
  <c r="D752" i="4"/>
  <c r="I752" i="4" s="1"/>
  <c r="D753" i="4"/>
  <c r="I753" i="4" s="1"/>
  <c r="D754" i="4"/>
  <c r="D755" i="4"/>
  <c r="D756" i="4"/>
  <c r="I756" i="4" s="1"/>
  <c r="D757" i="4"/>
  <c r="I757" i="4" s="1"/>
  <c r="D758" i="4"/>
  <c r="I758" i="4" s="1"/>
  <c r="D759" i="4"/>
  <c r="I759" i="4" s="1"/>
  <c r="D760" i="4"/>
  <c r="I760" i="4" s="1"/>
  <c r="D761" i="4"/>
  <c r="I761" i="4" s="1"/>
  <c r="D762" i="4"/>
  <c r="D763" i="4"/>
  <c r="D764" i="4"/>
  <c r="D765" i="4"/>
  <c r="I765" i="4" s="1"/>
  <c r="D766" i="4"/>
  <c r="I766" i="4" s="1"/>
  <c r="D767" i="4"/>
  <c r="I767" i="4" s="1"/>
  <c r="D768" i="4"/>
  <c r="I768" i="4" s="1"/>
  <c r="D769" i="4"/>
  <c r="I769" i="4" s="1"/>
  <c r="D770" i="4"/>
  <c r="D771" i="4"/>
  <c r="D772" i="4"/>
  <c r="D773" i="4"/>
  <c r="I773" i="4" s="1"/>
  <c r="D774" i="4"/>
  <c r="I774" i="4" s="1"/>
  <c r="D775" i="4"/>
  <c r="I775" i="4" s="1"/>
  <c r="D776" i="4"/>
  <c r="I776" i="4" s="1"/>
  <c r="D777" i="4"/>
  <c r="I777" i="4" s="1"/>
  <c r="D778" i="4"/>
  <c r="D779" i="4"/>
  <c r="I779" i="4" s="1"/>
  <c r="D780" i="4"/>
  <c r="I780" i="4" s="1"/>
  <c r="D781" i="4"/>
  <c r="I781" i="4" s="1"/>
  <c r="D782" i="4"/>
  <c r="I782" i="4" s="1"/>
  <c r="D783" i="4"/>
  <c r="I783" i="4" s="1"/>
  <c r="D784" i="4"/>
  <c r="I784" i="4" s="1"/>
  <c r="D785" i="4"/>
  <c r="I785" i="4" s="1"/>
  <c r="D786" i="4"/>
  <c r="D787" i="4"/>
  <c r="D788" i="4"/>
  <c r="D789" i="4"/>
  <c r="D790" i="4"/>
  <c r="D791" i="4"/>
  <c r="I791" i="4" s="1"/>
  <c r="D792" i="4"/>
  <c r="I792" i="4" s="1"/>
  <c r="D793" i="4"/>
  <c r="I793" i="4" s="1"/>
  <c r="D794" i="4"/>
  <c r="D795" i="4"/>
  <c r="I795" i="4" s="1"/>
  <c r="D796" i="4"/>
  <c r="I796" i="4" s="1"/>
  <c r="D797" i="4"/>
  <c r="I797" i="4" s="1"/>
  <c r="D798" i="4"/>
  <c r="I798" i="4" s="1"/>
  <c r="D799" i="4"/>
  <c r="I799" i="4" s="1"/>
  <c r="D800" i="4"/>
  <c r="I800" i="4" s="1"/>
  <c r="D801" i="4"/>
  <c r="I801" i="4" s="1"/>
  <c r="D802" i="4"/>
  <c r="D803" i="4"/>
  <c r="D804" i="4"/>
  <c r="D805" i="4"/>
  <c r="D806" i="4"/>
  <c r="I806" i="4" s="1"/>
  <c r="D807" i="4"/>
  <c r="I807" i="4" s="1"/>
  <c r="D808" i="4"/>
  <c r="I808" i="4" s="1"/>
  <c r="D809" i="4"/>
  <c r="I809" i="4" s="1"/>
  <c r="D810" i="4"/>
  <c r="D811" i="4"/>
  <c r="D812" i="4"/>
  <c r="D813" i="4"/>
  <c r="I813" i="4" s="1"/>
  <c r="D814" i="4"/>
  <c r="I814" i="4" s="1"/>
  <c r="D815" i="4"/>
  <c r="I815" i="4" s="1"/>
  <c r="D816" i="4"/>
  <c r="I816" i="4" s="1"/>
  <c r="D817" i="4"/>
  <c r="I817" i="4" s="1"/>
  <c r="D818" i="4"/>
  <c r="D819" i="4"/>
  <c r="D820" i="4"/>
  <c r="I820" i="4" s="1"/>
  <c r="D821" i="4"/>
  <c r="I821" i="4" s="1"/>
  <c r="D822" i="4"/>
  <c r="I822" i="4" s="1"/>
  <c r="D823" i="4"/>
  <c r="I823" i="4" s="1"/>
  <c r="D824" i="4"/>
  <c r="I824" i="4" s="1"/>
  <c r="D825" i="4"/>
  <c r="I825" i="4" s="1"/>
  <c r="D826" i="4"/>
  <c r="D827" i="4"/>
  <c r="D828" i="4"/>
  <c r="D829" i="4"/>
  <c r="D830" i="4"/>
  <c r="I830" i="4" s="1"/>
  <c r="D831" i="4"/>
  <c r="I831" i="4" s="1"/>
  <c r="D832" i="4"/>
  <c r="I832" i="4" s="1"/>
  <c r="D833" i="4"/>
  <c r="I833" i="4" s="1"/>
  <c r="D834" i="4"/>
  <c r="D835" i="4"/>
  <c r="D836" i="4"/>
  <c r="D837" i="4"/>
  <c r="I837" i="4" s="1"/>
  <c r="D838" i="4"/>
  <c r="I838" i="4" s="1"/>
  <c r="D839" i="4"/>
  <c r="I839" i="4" s="1"/>
  <c r="D840" i="4"/>
  <c r="I840" i="4" s="1"/>
  <c r="D841" i="4"/>
  <c r="I841" i="4" s="1"/>
  <c r="D842" i="4"/>
  <c r="D843" i="4"/>
  <c r="D844" i="4"/>
  <c r="I844" i="4" s="1"/>
  <c r="D845" i="4"/>
  <c r="I845" i="4" s="1"/>
  <c r="D846" i="4"/>
  <c r="I846" i="4" s="1"/>
  <c r="D847" i="4"/>
  <c r="I847" i="4" s="1"/>
  <c r="D848" i="4"/>
  <c r="I848" i="4" s="1"/>
  <c r="D849" i="4"/>
  <c r="I849" i="4" s="1"/>
  <c r="D850" i="4"/>
  <c r="D851" i="4"/>
  <c r="D852" i="4"/>
  <c r="D853" i="4"/>
  <c r="I853" i="4" s="1"/>
  <c r="D854" i="4"/>
  <c r="I854" i="4" s="1"/>
  <c r="D855" i="4"/>
  <c r="I855" i="4" s="1"/>
  <c r="D856" i="4"/>
  <c r="I856" i="4" s="1"/>
  <c r="D857" i="4"/>
  <c r="I857" i="4" s="1"/>
  <c r="D858" i="4"/>
  <c r="D859" i="4"/>
  <c r="D860" i="4"/>
  <c r="I860" i="4" s="1"/>
  <c r="D861" i="4"/>
  <c r="I861" i="4" s="1"/>
  <c r="D862" i="4"/>
  <c r="I862" i="4" s="1"/>
  <c r="D863" i="4"/>
  <c r="I863" i="4" s="1"/>
  <c r="D864" i="4"/>
  <c r="I864" i="4" s="1"/>
  <c r="D865" i="4"/>
  <c r="I865" i="4" s="1"/>
  <c r="D866" i="4"/>
  <c r="D867" i="4"/>
  <c r="D868" i="4"/>
  <c r="D869" i="4"/>
  <c r="D870" i="4"/>
  <c r="I870" i="4" s="1"/>
  <c r="D871" i="4"/>
  <c r="I871" i="4" s="1"/>
  <c r="D872" i="4"/>
  <c r="I872" i="4" s="1"/>
  <c r="D873" i="4"/>
  <c r="I873" i="4" s="1"/>
  <c r="D874" i="4"/>
  <c r="D875" i="4"/>
  <c r="D876" i="4"/>
  <c r="D877" i="4"/>
  <c r="D878" i="4"/>
  <c r="I878" i="4" s="1"/>
  <c r="D879" i="4"/>
  <c r="I879" i="4" s="1"/>
  <c r="D880" i="4"/>
  <c r="I880" i="4" s="1"/>
  <c r="D881" i="4"/>
  <c r="I881" i="4" s="1"/>
  <c r="D882" i="4"/>
  <c r="D883" i="4"/>
  <c r="D884" i="4"/>
  <c r="I884" i="4" s="1"/>
  <c r="D885" i="4"/>
  <c r="I885" i="4" s="1"/>
  <c r="D886" i="4"/>
  <c r="I886" i="4" s="1"/>
  <c r="D887" i="4"/>
  <c r="I887" i="4" s="1"/>
  <c r="D888" i="4"/>
  <c r="I888" i="4" s="1"/>
  <c r="D889" i="4"/>
  <c r="I889" i="4" s="1"/>
  <c r="D890" i="4"/>
  <c r="D891" i="4"/>
  <c r="D892" i="4"/>
  <c r="D893" i="4"/>
  <c r="I893" i="4" s="1"/>
  <c r="D894" i="4"/>
  <c r="I894" i="4" s="1"/>
  <c r="D895" i="4"/>
  <c r="I895" i="4" s="1"/>
  <c r="D896" i="4"/>
  <c r="I896" i="4" s="1"/>
  <c r="D897" i="4"/>
  <c r="I897" i="4" s="1"/>
  <c r="D898" i="4"/>
  <c r="D899" i="4"/>
  <c r="D900" i="4"/>
  <c r="D901" i="4"/>
  <c r="D902" i="4"/>
  <c r="D903" i="4"/>
  <c r="I903" i="4" s="1"/>
  <c r="D904" i="4"/>
  <c r="I904" i="4" s="1"/>
  <c r="D905" i="4"/>
  <c r="I905" i="4" s="1"/>
  <c r="D906" i="4"/>
  <c r="D907" i="4"/>
  <c r="D908" i="4"/>
  <c r="D909" i="4"/>
  <c r="I909" i="4" s="1"/>
  <c r="D910" i="4"/>
  <c r="I910" i="4" s="1"/>
  <c r="D911" i="4"/>
  <c r="I911" i="4" s="1"/>
  <c r="D912" i="4"/>
  <c r="I912" i="4" s="1"/>
  <c r="D913" i="4"/>
  <c r="I913" i="4" s="1"/>
  <c r="D914" i="4"/>
  <c r="D915" i="4"/>
  <c r="D916" i="4"/>
  <c r="D917" i="4"/>
  <c r="D918" i="4"/>
  <c r="D919" i="4"/>
  <c r="I919" i="4" s="1"/>
  <c r="D920" i="4"/>
  <c r="I920" i="4" s="1"/>
  <c r="D921" i="4"/>
  <c r="I921" i="4" s="1"/>
  <c r="D922" i="4"/>
  <c r="D923" i="4"/>
  <c r="D924" i="4"/>
  <c r="I924" i="4" s="1"/>
  <c r="D925" i="4"/>
  <c r="I925" i="4" s="1"/>
  <c r="D926" i="4"/>
  <c r="I926" i="4" s="1"/>
  <c r="D927" i="4"/>
  <c r="I927" i="4" s="1"/>
  <c r="D928" i="4"/>
  <c r="I928" i="4" s="1"/>
  <c r="D929" i="4"/>
  <c r="I929" i="4" s="1"/>
  <c r="D930" i="4"/>
  <c r="D931" i="4"/>
  <c r="I931" i="4" s="1"/>
  <c r="D932" i="4"/>
  <c r="I932" i="4" s="1"/>
  <c r="D933" i="4"/>
  <c r="D934" i="4"/>
  <c r="I934" i="4" s="1"/>
  <c r="D935" i="4"/>
  <c r="I935" i="4" s="1"/>
  <c r="D936" i="4"/>
  <c r="I936" i="4" s="1"/>
  <c r="D937" i="4"/>
  <c r="I937" i="4" s="1"/>
  <c r="D938" i="4"/>
  <c r="D939" i="4"/>
  <c r="D940" i="4"/>
  <c r="D941" i="4"/>
  <c r="D942" i="4"/>
  <c r="I942" i="4" s="1"/>
  <c r="D943" i="4"/>
  <c r="I943" i="4" s="1"/>
  <c r="D944" i="4"/>
  <c r="I944" i="4" s="1"/>
  <c r="D945" i="4"/>
  <c r="I945" i="4" s="1"/>
  <c r="D946" i="4"/>
  <c r="D947" i="4"/>
  <c r="D948" i="4"/>
  <c r="I948" i="4" s="1"/>
  <c r="D949" i="4"/>
  <c r="I949" i="4" s="1"/>
  <c r="D950" i="4"/>
  <c r="I950" i="4" s="1"/>
  <c r="D951" i="4"/>
  <c r="I951" i="4" s="1"/>
  <c r="D952" i="4"/>
  <c r="I952" i="4" s="1"/>
  <c r="D953" i="4"/>
  <c r="I953" i="4" s="1"/>
  <c r="D954" i="4"/>
  <c r="D955" i="4"/>
  <c r="D956" i="4"/>
  <c r="D957" i="4"/>
  <c r="D958" i="4"/>
  <c r="D959" i="4"/>
  <c r="I959" i="4" s="1"/>
  <c r="D960" i="4"/>
  <c r="I960" i="4" s="1"/>
  <c r="D961" i="4"/>
  <c r="I961" i="4" s="1"/>
  <c r="D962" i="4"/>
  <c r="D963" i="4"/>
  <c r="I963" i="4" s="1"/>
  <c r="D964" i="4"/>
  <c r="I964" i="4" s="1"/>
  <c r="D965" i="4"/>
  <c r="I965" i="4" s="1"/>
  <c r="D966" i="4"/>
  <c r="I966" i="4" s="1"/>
  <c r="D967" i="4"/>
  <c r="I967" i="4" s="1"/>
  <c r="D968" i="4"/>
  <c r="I968" i="4" s="1"/>
  <c r="D969" i="4"/>
  <c r="I969" i="4" s="1"/>
  <c r="D970" i="4"/>
  <c r="D971" i="4"/>
  <c r="D972" i="4"/>
  <c r="D973" i="4"/>
  <c r="I973" i="4" s="1"/>
  <c r="D974" i="4"/>
  <c r="I974" i="4" s="1"/>
  <c r="D975" i="4"/>
  <c r="I975" i="4" s="1"/>
  <c r="D976" i="4"/>
  <c r="I976" i="4" s="1"/>
  <c r="D977" i="4"/>
  <c r="I977" i="4" s="1"/>
  <c r="D978" i="4"/>
  <c r="D979" i="4"/>
  <c r="I979" i="4" s="1"/>
  <c r="D980" i="4"/>
  <c r="I980" i="4" s="1"/>
  <c r="D981" i="4"/>
  <c r="D982" i="4"/>
  <c r="I982" i="4" s="1"/>
  <c r="D983" i="4"/>
  <c r="I983" i="4" s="1"/>
  <c r="D984" i="4"/>
  <c r="I984" i="4" s="1"/>
  <c r="D985" i="4"/>
  <c r="I985" i="4" s="1"/>
  <c r="D986" i="4"/>
  <c r="D987" i="4"/>
  <c r="D988" i="4"/>
  <c r="I988" i="4" s="1"/>
  <c r="D989" i="4"/>
  <c r="I989" i="4" s="1"/>
  <c r="D990" i="4"/>
  <c r="I990" i="4" s="1"/>
  <c r="D991" i="4"/>
  <c r="I991" i="4" s="1"/>
  <c r="D992" i="4"/>
  <c r="I992" i="4" s="1"/>
  <c r="D993" i="4"/>
  <c r="I993" i="4" s="1"/>
  <c r="D994" i="4"/>
  <c r="D995" i="4"/>
  <c r="D996" i="4"/>
  <c r="I996" i="4" s="1"/>
  <c r="D997" i="4"/>
  <c r="I997" i="4" s="1"/>
  <c r="D998" i="4"/>
  <c r="I998" i="4" s="1"/>
  <c r="D999" i="4"/>
  <c r="I999" i="4" s="1"/>
  <c r="D1000" i="4"/>
  <c r="I1000" i="4" s="1"/>
  <c r="D1001" i="4"/>
  <c r="I1001" i="4" s="1"/>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I10" i="4"/>
  <c r="I11" i="4"/>
  <c r="I12" i="4"/>
  <c r="I13" i="4"/>
  <c r="I14" i="4"/>
  <c r="I18" i="4"/>
  <c r="I22" i="4"/>
  <c r="I26" i="4"/>
  <c r="I27" i="4"/>
  <c r="I28" i="4"/>
  <c r="I34" i="4"/>
  <c r="I37" i="4"/>
  <c r="I38" i="4"/>
  <c r="I42" i="4"/>
  <c r="I43" i="4"/>
  <c r="I50" i="4"/>
  <c r="I51" i="4"/>
  <c r="I58" i="4"/>
  <c r="I59" i="4"/>
  <c r="I60" i="4"/>
  <c r="I61" i="4"/>
  <c r="I66" i="4"/>
  <c r="I74" i="4"/>
  <c r="I75" i="4"/>
  <c r="I76" i="4"/>
  <c r="I77" i="4"/>
  <c r="I78" i="4"/>
  <c r="I82" i="4"/>
  <c r="I83" i="4"/>
  <c r="I90" i="4"/>
  <c r="I91" i="4"/>
  <c r="I92" i="4"/>
  <c r="I93" i="4"/>
  <c r="I98" i="4"/>
  <c r="I99" i="4"/>
  <c r="I102" i="4"/>
  <c r="I106" i="4"/>
  <c r="I107" i="4"/>
  <c r="I108" i="4"/>
  <c r="I114" i="4"/>
  <c r="I115" i="4"/>
  <c r="I118" i="4"/>
  <c r="I122" i="4"/>
  <c r="I123" i="4"/>
  <c r="I130" i="4"/>
  <c r="I131" i="4"/>
  <c r="I132" i="4"/>
  <c r="I138" i="4"/>
  <c r="I139" i="4"/>
  <c r="I140" i="4"/>
  <c r="I141" i="4"/>
  <c r="I142" i="4"/>
  <c r="I146" i="4"/>
  <c r="I154" i="4"/>
  <c r="I155" i="4"/>
  <c r="I156" i="4"/>
  <c r="I157" i="4"/>
  <c r="I162" i="4"/>
  <c r="I163" i="4"/>
  <c r="I170" i="4"/>
  <c r="I171" i="4"/>
  <c r="I172" i="4"/>
  <c r="I178" i="4"/>
  <c r="I179" i="4"/>
  <c r="I180" i="4"/>
  <c r="I186" i="4"/>
  <c r="I187" i="4"/>
  <c r="I188" i="4"/>
  <c r="I194" i="4"/>
  <c r="I195" i="4"/>
  <c r="I196" i="4"/>
  <c r="I202" i="4"/>
  <c r="I203" i="4"/>
  <c r="I210" i="4"/>
  <c r="I211" i="4"/>
  <c r="I212" i="4"/>
  <c r="I218" i="4"/>
  <c r="I219" i="4"/>
  <c r="I220" i="4"/>
  <c r="I221" i="4"/>
  <c r="I226" i="4"/>
  <c r="I227" i="4"/>
  <c r="I228" i="4"/>
  <c r="I234" i="4"/>
  <c r="I235" i="4"/>
  <c r="I236" i="4"/>
  <c r="I237" i="4"/>
  <c r="I238" i="4"/>
  <c r="I242" i="4"/>
  <c r="I243" i="4"/>
  <c r="I250" i="4"/>
  <c r="I251" i="4"/>
  <c r="I252" i="4"/>
  <c r="I253" i="4"/>
  <c r="I258" i="4"/>
  <c r="I259" i="4"/>
  <c r="I266" i="4"/>
  <c r="I267" i="4"/>
  <c r="I274" i="4"/>
  <c r="I275" i="4"/>
  <c r="I276" i="4"/>
  <c r="I277" i="4"/>
  <c r="I278" i="4"/>
  <c r="I282" i="4"/>
  <c r="I290" i="4"/>
  <c r="I291" i="4"/>
  <c r="I292" i="4"/>
  <c r="I298" i="4"/>
  <c r="I299" i="4"/>
  <c r="I302" i="4"/>
  <c r="I306" i="4"/>
  <c r="I307" i="4"/>
  <c r="I308" i="4"/>
  <c r="I314" i="4"/>
  <c r="I315" i="4"/>
  <c r="I322" i="4"/>
  <c r="I323" i="4"/>
  <c r="I330" i="4"/>
  <c r="I331" i="4"/>
  <c r="I332" i="4"/>
  <c r="I338" i="4"/>
  <c r="I339" i="4"/>
  <c r="I340" i="4"/>
  <c r="I341" i="4"/>
  <c r="I342" i="4"/>
  <c r="I346" i="4"/>
  <c r="I347" i="4"/>
  <c r="I354" i="4"/>
  <c r="I355" i="4"/>
  <c r="I356" i="4"/>
  <c r="I357" i="4"/>
  <c r="I358" i="4"/>
  <c r="I362" i="4"/>
  <c r="I363" i="4"/>
  <c r="I370" i="4"/>
  <c r="I378" i="4"/>
  <c r="I379" i="4"/>
  <c r="I380" i="4"/>
  <c r="I381" i="4"/>
  <c r="I386" i="4"/>
  <c r="I394" i="4"/>
  <c r="I395" i="4"/>
  <c r="I396" i="4"/>
  <c r="I402" i="4"/>
  <c r="I410" i="4"/>
  <c r="I411" i="4"/>
  <c r="I412" i="4"/>
  <c r="I413" i="4"/>
  <c r="I418" i="4"/>
  <c r="I419" i="4"/>
  <c r="I420" i="4"/>
  <c r="I426" i="4"/>
  <c r="I427" i="4"/>
  <c r="I428" i="4"/>
  <c r="I434" i="4"/>
  <c r="I435" i="4"/>
  <c r="I436" i="4"/>
  <c r="I442" i="4"/>
  <c r="I443" i="4"/>
  <c r="I450" i="4"/>
  <c r="I451" i="4"/>
  <c r="I452" i="4"/>
  <c r="I453" i="4"/>
  <c r="I458" i="4"/>
  <c r="I459" i="4"/>
  <c r="I460" i="4"/>
  <c r="I466" i="4"/>
  <c r="I467" i="4"/>
  <c r="I474" i="4"/>
  <c r="I475" i="4"/>
  <c r="I476" i="4"/>
  <c r="I482" i="4"/>
  <c r="I483" i="4"/>
  <c r="I490" i="4"/>
  <c r="I493" i="4"/>
  <c r="I494" i="4"/>
  <c r="I498" i="4"/>
  <c r="I499" i="4"/>
  <c r="I500" i="4"/>
  <c r="I506" i="4"/>
  <c r="I507" i="4"/>
  <c r="I508" i="4"/>
  <c r="I514" i="4"/>
  <c r="I515" i="4"/>
  <c r="I516" i="4"/>
  <c r="I522" i="4"/>
  <c r="I523" i="4"/>
  <c r="I530" i="4"/>
  <c r="I531" i="4"/>
  <c r="I532" i="4"/>
  <c r="I533" i="4"/>
  <c r="I538" i="4"/>
  <c r="I546" i="4"/>
  <c r="I547" i="4"/>
  <c r="I548" i="4"/>
  <c r="I554" i="4"/>
  <c r="I555" i="4"/>
  <c r="I558" i="4"/>
  <c r="I562" i="4"/>
  <c r="I563" i="4"/>
  <c r="I570" i="4"/>
  <c r="I571" i="4"/>
  <c r="I572" i="4"/>
  <c r="I578" i="4"/>
  <c r="I579" i="4"/>
  <c r="I580" i="4"/>
  <c r="I586" i="4"/>
  <c r="I587" i="4"/>
  <c r="I594" i="4"/>
  <c r="I595" i="4"/>
  <c r="I596" i="4"/>
  <c r="I597" i="4"/>
  <c r="I602" i="4"/>
  <c r="I605" i="4"/>
  <c r="I610" i="4"/>
  <c r="I611" i="4"/>
  <c r="I612" i="4"/>
  <c r="I613" i="4"/>
  <c r="I618" i="4"/>
  <c r="I626" i="4"/>
  <c r="I627" i="4"/>
  <c r="I628" i="4"/>
  <c r="I634" i="4"/>
  <c r="I637" i="4"/>
  <c r="I642" i="4"/>
  <c r="I643" i="4"/>
  <c r="I650" i="4"/>
  <c r="I651" i="4"/>
  <c r="I658" i="4"/>
  <c r="I659" i="4"/>
  <c r="I660" i="4"/>
  <c r="I666" i="4"/>
  <c r="I667" i="4"/>
  <c r="I668" i="4"/>
  <c r="I669" i="4"/>
  <c r="I674" i="4"/>
  <c r="I675" i="4"/>
  <c r="I676" i="4"/>
  <c r="I682" i="4"/>
  <c r="I685" i="4"/>
  <c r="I686" i="4"/>
  <c r="I690" i="4"/>
  <c r="I691" i="4"/>
  <c r="I698" i="4"/>
  <c r="I699" i="4"/>
  <c r="I706" i="4"/>
  <c r="I707" i="4"/>
  <c r="I708" i="4"/>
  <c r="I709" i="4"/>
  <c r="I710" i="4"/>
  <c r="I714" i="4"/>
  <c r="I715" i="4"/>
  <c r="I716" i="4"/>
  <c r="I722" i="4"/>
  <c r="I723" i="4"/>
  <c r="I724" i="4"/>
  <c r="I725" i="4"/>
  <c r="I726" i="4"/>
  <c r="I730" i="4"/>
  <c r="I731" i="4"/>
  <c r="I738" i="4"/>
  <c r="I739" i="4"/>
  <c r="I740" i="4"/>
  <c r="I741" i="4"/>
  <c r="I746" i="4"/>
  <c r="I747" i="4"/>
  <c r="I750" i="4"/>
  <c r="I754" i="4"/>
  <c r="I755" i="4"/>
  <c r="I762" i="4"/>
  <c r="I763" i="4"/>
  <c r="I764" i="4"/>
  <c r="I770" i="4"/>
  <c r="I771" i="4"/>
  <c r="I772" i="4"/>
  <c r="I778" i="4"/>
  <c r="I786" i="4"/>
  <c r="I787" i="4"/>
  <c r="I788" i="4"/>
  <c r="I789" i="4"/>
  <c r="I790" i="4"/>
  <c r="I794" i="4"/>
  <c r="I802" i="4"/>
  <c r="I803" i="4"/>
  <c r="I804" i="4"/>
  <c r="I805" i="4"/>
  <c r="I810" i="4"/>
  <c r="I811" i="4"/>
  <c r="I812" i="4"/>
  <c r="I818" i="4"/>
  <c r="I819" i="4"/>
  <c r="I826" i="4"/>
  <c r="I827" i="4"/>
  <c r="I828" i="4"/>
  <c r="I829" i="4"/>
  <c r="I834" i="4"/>
  <c r="I835" i="4"/>
  <c r="I836" i="4"/>
  <c r="I842" i="4"/>
  <c r="I843" i="4"/>
  <c r="I850" i="4"/>
  <c r="I851" i="4"/>
  <c r="I852" i="4"/>
  <c r="I858" i="4"/>
  <c r="I859" i="4"/>
  <c r="I866" i="4"/>
  <c r="I867" i="4"/>
  <c r="I868" i="4"/>
  <c r="I869" i="4"/>
  <c r="I874" i="4"/>
  <c r="I875" i="4"/>
  <c r="I876" i="4"/>
  <c r="I877" i="4"/>
  <c r="I882" i="4"/>
  <c r="I883" i="4"/>
  <c r="I890" i="4"/>
  <c r="I891" i="4"/>
  <c r="I892" i="4"/>
  <c r="I898" i="4"/>
  <c r="I899" i="4"/>
  <c r="I900" i="4"/>
  <c r="I901" i="4"/>
  <c r="I902" i="4"/>
  <c r="I906" i="4"/>
  <c r="I907" i="4"/>
  <c r="I908" i="4"/>
  <c r="I914" i="4"/>
  <c r="I915" i="4"/>
  <c r="I916" i="4"/>
  <c r="I917" i="4"/>
  <c r="I918" i="4"/>
  <c r="I922" i="4"/>
  <c r="I923" i="4"/>
  <c r="I930" i="4"/>
  <c r="I933" i="4"/>
  <c r="I938" i="4"/>
  <c r="I939" i="4"/>
  <c r="I940" i="4"/>
  <c r="I941" i="4"/>
  <c r="I946" i="4"/>
  <c r="I947" i="4"/>
  <c r="I954" i="4"/>
  <c r="I955" i="4"/>
  <c r="I956" i="4"/>
  <c r="I957" i="4"/>
  <c r="I958" i="4"/>
  <c r="I962" i="4"/>
  <c r="I970" i="4"/>
  <c r="I971" i="4"/>
  <c r="I972" i="4"/>
  <c r="I978" i="4"/>
  <c r="I981" i="4"/>
  <c r="I986" i="4"/>
  <c r="I987" i="4"/>
  <c r="I994" i="4"/>
  <c r="I995" i="4"/>
  <c r="I37" i="6"/>
  <c r="I36" i="6"/>
  <c r="I34" i="6"/>
  <c r="I35" i="6"/>
  <c r="I3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232FC5-F11E-410B-BB45-D931BAC3AC56}"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05BD6A49-A093-4A3A-8412-1ECA83F3E0EF}"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3" xr16:uid="{6649D458-491E-4F51-94F0-B912D8902247}" keepAlive="1" name="Query - SalesOrders" description="Connection to the 'SalesOrders' query in the workbook." type="5" refreshedVersion="8" background="1" saveData="1">
    <dbPr connection="Provider=Microsoft.Mashup.OleDb.1;Data Source=$Workbook$;Location=SalesOrders;Extended Properties=&quot;&quot;" command="SELECT * FROM [SalesOrders]"/>
  </connection>
  <connection id="4" xr16:uid="{15A0A60D-A40F-4E9A-9CD7-51DE0EEA515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2487ED28-FDA8-4DC0-807F-BA922AD30045}" name="WorksheetConnection_practice work.xlsx!Customers" type="102" refreshedVersion="8" minRefreshableVersion="5">
    <extLst>
      <ext xmlns:x15="http://schemas.microsoft.com/office/spreadsheetml/2010/11/main" uri="{DE250136-89BD-433C-8126-D09CA5730AF9}">
        <x15:connection id="Customers">
          <x15:rangePr sourceName="_xlcn.WorksheetConnection_practicework.xlsxCustomers"/>
        </x15:connection>
      </ext>
    </extLst>
  </connection>
  <connection id="6" xr16:uid="{6959FF50-632E-4042-A6B1-D7847A361691}" name="WorksheetConnection_practice work.xlsx!Products" type="102" refreshedVersion="8" minRefreshableVersion="5">
    <extLst>
      <ext xmlns:x15="http://schemas.microsoft.com/office/spreadsheetml/2010/11/main" uri="{DE250136-89BD-433C-8126-D09CA5730AF9}">
        <x15:connection id="Products">
          <x15:rangePr sourceName="_xlcn.WorksheetConnection_practicework.xlsxProducts"/>
        </x15:connection>
      </ext>
    </extLst>
  </connection>
  <connection id="7" xr16:uid="{874ED9DC-8A40-4262-82A0-B2BE14941366}" name="WorksheetConnection_practice work.xlsx!SalesOrders" type="102" refreshedVersion="8" minRefreshableVersion="5">
    <extLst>
      <ext xmlns:x15="http://schemas.microsoft.com/office/spreadsheetml/2010/11/main" uri="{DE250136-89BD-433C-8126-D09CA5730AF9}">
        <x15:connection id="SalesOrders">
          <x15:rangePr sourceName="_xlcn.WorksheetConnection_practicework.xlsxSalesOrders"/>
        </x15:connection>
      </ext>
    </extLst>
  </connection>
</connections>
</file>

<file path=xl/sharedStrings.xml><?xml version="1.0" encoding="utf-8"?>
<sst xmlns="http://schemas.openxmlformats.org/spreadsheetml/2006/main" count="1461" uniqueCount="696">
  <si>
    <t>CustomerID</t>
  </si>
  <si>
    <t>CustomerName</t>
  </si>
  <si>
    <t>City</t>
  </si>
  <si>
    <t>Calvin White</t>
  </si>
  <si>
    <t>Stephensfurt</t>
  </si>
  <si>
    <t>Antonio Hill</t>
  </si>
  <si>
    <t>Stacymouth</t>
  </si>
  <si>
    <t>Linda Frederick</t>
  </si>
  <si>
    <t>West Bobbyton</t>
  </si>
  <si>
    <t>Shane Garrett</t>
  </si>
  <si>
    <t>Huynhview</t>
  </si>
  <si>
    <t>Amy Lynch</t>
  </si>
  <si>
    <t>East Jenny</t>
  </si>
  <si>
    <t>William Bailey</t>
  </si>
  <si>
    <t>West Angelachester</t>
  </si>
  <si>
    <t>Maria Cole</t>
  </si>
  <si>
    <t>New Virginia</t>
  </si>
  <si>
    <t>Stephanie Jones</t>
  </si>
  <si>
    <t>Jimfurt</t>
  </si>
  <si>
    <t>Michael Powell</t>
  </si>
  <si>
    <t>Ashleystad</t>
  </si>
  <si>
    <t>Lawrence Salazar</t>
  </si>
  <si>
    <t>West Dawn</t>
  </si>
  <si>
    <t>George Mora</t>
  </si>
  <si>
    <t>Cynthiafurt</t>
  </si>
  <si>
    <t>David Hudson</t>
  </si>
  <si>
    <t>South Jason</t>
  </si>
  <si>
    <t>Jacqueline Gibson</t>
  </si>
  <si>
    <t>North Shelly</t>
  </si>
  <si>
    <t>Amanda Russell</t>
  </si>
  <si>
    <t>South Matthewland</t>
  </si>
  <si>
    <t>Caleb Gardner</t>
  </si>
  <si>
    <t>West Sherrymouth</t>
  </si>
  <si>
    <t>Ellen Bennett</t>
  </si>
  <si>
    <t>Hicksshire</t>
  </si>
  <si>
    <t>Jake Fields</t>
  </si>
  <si>
    <t>New Joseph</t>
  </si>
  <si>
    <t>Zachary Strickland</t>
  </si>
  <si>
    <t>Lake Zacharyville</t>
  </si>
  <si>
    <t>Veronica Ward</t>
  </si>
  <si>
    <t>North Jacob</t>
  </si>
  <si>
    <t>Julia Bowers</t>
  </si>
  <si>
    <t>Cynthia Miller</t>
  </si>
  <si>
    <t>Mooreport</t>
  </si>
  <si>
    <t>Christopher Maldonado</t>
  </si>
  <si>
    <t>South Anthony</t>
  </si>
  <si>
    <t>Sharon Romero</t>
  </si>
  <si>
    <t>East Michelle</t>
  </si>
  <si>
    <t>Samantha Gillespie</t>
  </si>
  <si>
    <t>West Nicoleshire</t>
  </si>
  <si>
    <t>Debbie Lutz</t>
  </si>
  <si>
    <t>Anthonyhaven</t>
  </si>
  <si>
    <t>Megan Ward</t>
  </si>
  <si>
    <t>New Erin</t>
  </si>
  <si>
    <t>Daniel Garcia</t>
  </si>
  <si>
    <t>Millerchester</t>
  </si>
  <si>
    <t>Steven Mason</t>
  </si>
  <si>
    <t>New Claudiamouth</t>
  </si>
  <si>
    <t>Jackie Crawford</t>
  </si>
  <si>
    <t>Lake Ashleyview</t>
  </si>
  <si>
    <t>Daniel Espinoza</t>
  </si>
  <si>
    <t>Thomaston</t>
  </si>
  <si>
    <t>Micheal Olson</t>
  </si>
  <si>
    <t>Torresshire</t>
  </si>
  <si>
    <t>Bradley Braun</t>
  </si>
  <si>
    <t>Port Kathleen</t>
  </si>
  <si>
    <t>Marvin Rodriguez</t>
  </si>
  <si>
    <t>Pierceshire</t>
  </si>
  <si>
    <t>Tracy Rodriguez</t>
  </si>
  <si>
    <t>Port Kimberlyfurt</t>
  </si>
  <si>
    <t>Benjamin Chen</t>
  </si>
  <si>
    <t>East Kristenburgh</t>
  </si>
  <si>
    <t>Antonio Ruiz</t>
  </si>
  <si>
    <t>East Diane</t>
  </si>
  <si>
    <t>Douglas Gates</t>
  </si>
  <si>
    <t>Lake Dianamouth</t>
  </si>
  <si>
    <t>Angie Singh</t>
  </si>
  <si>
    <t>South Annland</t>
  </si>
  <si>
    <t>Michael Lewis</t>
  </si>
  <si>
    <t>Ashleyland</t>
  </si>
  <si>
    <t>Megan Meza</t>
  </si>
  <si>
    <t>Timothymouth</t>
  </si>
  <si>
    <t>Albert Grant</t>
  </si>
  <si>
    <t>East Joseph</t>
  </si>
  <si>
    <t>John Shaffer</t>
  </si>
  <si>
    <t>Lake Darrellmouth</t>
  </si>
  <si>
    <t>Jeremy Morrow</t>
  </si>
  <si>
    <t>Nathanhaven</t>
  </si>
  <si>
    <t>Daniel Klein</t>
  </si>
  <si>
    <t>Austinburgh</t>
  </si>
  <si>
    <t>Henry Baker</t>
  </si>
  <si>
    <t>New Samantha</t>
  </si>
  <si>
    <t>Jasmine Anderson</t>
  </si>
  <si>
    <t>Angelaburgh</t>
  </si>
  <si>
    <t>Charles Smith</t>
  </si>
  <si>
    <t>Ashleemouth</t>
  </si>
  <si>
    <t>Melissa Wood</t>
  </si>
  <si>
    <t>Patriciachester</t>
  </si>
  <si>
    <t>Peter Daniels</t>
  </si>
  <si>
    <t>Lake Kathyton</t>
  </si>
  <si>
    <t>Marcia Williams</t>
  </si>
  <si>
    <t>Port Megan</t>
  </si>
  <si>
    <t>Jeanette Williams</t>
  </si>
  <si>
    <t>South Edward</t>
  </si>
  <si>
    <t>Barbara Wong</t>
  </si>
  <si>
    <t>Transhire</t>
  </si>
  <si>
    <t>Andrew Williamson</t>
  </si>
  <si>
    <t>Kristineport</t>
  </si>
  <si>
    <t>David Garcia</t>
  </si>
  <si>
    <t>Hopkinsfort</t>
  </si>
  <si>
    <t>Roger Ross</t>
  </si>
  <si>
    <t>New Jackson</t>
  </si>
  <si>
    <t>Michelle Duncan</t>
  </si>
  <si>
    <t>Port Ryanchester</t>
  </si>
  <si>
    <t>Charles Williams</t>
  </si>
  <si>
    <t>Port Matthewchester</t>
  </si>
  <si>
    <t>Rebecca Harper</t>
  </si>
  <si>
    <t>Williamchester</t>
  </si>
  <si>
    <t>Brenda Wallace</t>
  </si>
  <si>
    <t>West Joannport</t>
  </si>
  <si>
    <t>Daniel Henry</t>
  </si>
  <si>
    <t>Solisbury</t>
  </si>
  <si>
    <t>Barbara Gonzalez</t>
  </si>
  <si>
    <t>Weaverchester</t>
  </si>
  <si>
    <t>William Phelps</t>
  </si>
  <si>
    <t>Adamburgh</t>
  </si>
  <si>
    <t>Kristy Mcguire</t>
  </si>
  <si>
    <t>Phillipport</t>
  </si>
  <si>
    <t>Elizabeth Costa</t>
  </si>
  <si>
    <t>South Pamelaview</t>
  </si>
  <si>
    <t>Steven Mcfarland</t>
  </si>
  <si>
    <t>New Adamville</t>
  </si>
  <si>
    <t>Crystal Mcconnell</t>
  </si>
  <si>
    <t>East Joshuastad</t>
  </si>
  <si>
    <t>Melanie Hamilton</t>
  </si>
  <si>
    <t>Brandonbury</t>
  </si>
  <si>
    <t>Randall Hansen</t>
  </si>
  <si>
    <t>South Johnathan</t>
  </si>
  <si>
    <t>James Swanson</t>
  </si>
  <si>
    <t>Stewartview</t>
  </si>
  <si>
    <t>Katelyn Foster</t>
  </si>
  <si>
    <t>Williamsstad</t>
  </si>
  <si>
    <t>Francisco Nielsen</t>
  </si>
  <si>
    <t>Joseville</t>
  </si>
  <si>
    <t>Matthew Mitchell</t>
  </si>
  <si>
    <t>Port Steven</t>
  </si>
  <si>
    <t>Angela Banks</t>
  </si>
  <si>
    <t>Pricestad</t>
  </si>
  <si>
    <t>Charles Bailey</t>
  </si>
  <si>
    <t>Nancymouth</t>
  </si>
  <si>
    <t>Tiffany Gregory</t>
  </si>
  <si>
    <t>West Dana</t>
  </si>
  <si>
    <t>Robert Herrera</t>
  </si>
  <si>
    <t>Fisherfort</t>
  </si>
  <si>
    <t>Kathleen Houston</t>
  </si>
  <si>
    <t>New Francisco</t>
  </si>
  <si>
    <t>Jacob Booth</t>
  </si>
  <si>
    <t>Kellybury</t>
  </si>
  <si>
    <t>Meghan Martinez</t>
  </si>
  <si>
    <t>Arnoldborough</t>
  </si>
  <si>
    <t>Thomas Bowman</t>
  </si>
  <si>
    <t>Kevinchester</t>
  </si>
  <si>
    <t>Jacob Hines</t>
  </si>
  <si>
    <t>Baileyshire</t>
  </si>
  <si>
    <t>Gabrielle Robinson</t>
  </si>
  <si>
    <t>Nixonhaven</t>
  </si>
  <si>
    <t>Kenneth Shaw</t>
  </si>
  <si>
    <t>Johnview</t>
  </si>
  <si>
    <t>Christopher Cross</t>
  </si>
  <si>
    <t>North Matthew</t>
  </si>
  <si>
    <t>Robert Cortez</t>
  </si>
  <si>
    <t>Steventon</t>
  </si>
  <si>
    <t>Carla Davis</t>
  </si>
  <si>
    <t>Rileyborough</t>
  </si>
  <si>
    <t>Michelle Flowers</t>
  </si>
  <si>
    <t>Michellefort</t>
  </si>
  <si>
    <t>Lauren Dean</t>
  </si>
  <si>
    <t>New Tracytown</t>
  </si>
  <si>
    <t>Erin Higgins</t>
  </si>
  <si>
    <t>New Annfort</t>
  </si>
  <si>
    <t>Patricia Camacho</t>
  </si>
  <si>
    <t>Hillfurt</t>
  </si>
  <si>
    <t>Jennifer Livingston</t>
  </si>
  <si>
    <t>West Daletown</t>
  </si>
  <si>
    <t>Leonard Jennings</t>
  </si>
  <si>
    <t>Katherineville</t>
  </si>
  <si>
    <t>Mitchell Nguyen</t>
  </si>
  <si>
    <t>Fischerville</t>
  </si>
  <si>
    <t>Laura Baker</t>
  </si>
  <si>
    <t>Hudsonmouth</t>
  </si>
  <si>
    <t>Patricia Williams</t>
  </si>
  <si>
    <t>Adamhaven</t>
  </si>
  <si>
    <t>Maria Kennedy</t>
  </si>
  <si>
    <t>Sandrashire</t>
  </si>
  <si>
    <t>Martha Martinez</t>
  </si>
  <si>
    <t>East Douglaschester</t>
  </si>
  <si>
    <t>Timothy Reynolds</t>
  </si>
  <si>
    <t>Karentown</t>
  </si>
  <si>
    <t>Maria Friedman</t>
  </si>
  <si>
    <t>Port William</t>
  </si>
  <si>
    <t>Jose Key</t>
  </si>
  <si>
    <t>Carmenside</t>
  </si>
  <si>
    <t>Ms. Alexis Williams PhD</t>
  </si>
  <si>
    <t>Christensenton</t>
  </si>
  <si>
    <t>Angela Ward</t>
  </si>
  <si>
    <t>North Jeffreyville</t>
  </si>
  <si>
    <t>John Espinoza</t>
  </si>
  <si>
    <t>New Sierraburgh</t>
  </si>
  <si>
    <t>Edward Curtis</t>
  </si>
  <si>
    <t>Underwoodborough</t>
  </si>
  <si>
    <t>Martha Padilla</t>
  </si>
  <si>
    <t>South Katherine</t>
  </si>
  <si>
    <t>Kevin Kelly</t>
  </si>
  <si>
    <t>Port Mary</t>
  </si>
  <si>
    <t>Melissa Robertson</t>
  </si>
  <si>
    <t>Reedburgh</t>
  </si>
  <si>
    <t>Erica Herman</t>
  </si>
  <si>
    <t>North Rachel</t>
  </si>
  <si>
    <t>Jessica Jones</t>
  </si>
  <si>
    <t>Rodriguezshire</t>
  </si>
  <si>
    <t>Jaime Russell</t>
  </si>
  <si>
    <t>South Kimland</t>
  </si>
  <si>
    <t>Krista Mcgee</t>
  </si>
  <si>
    <t>North Hayley</t>
  </si>
  <si>
    <t>Kristen Anderson</t>
  </si>
  <si>
    <t>Port Michelle</t>
  </si>
  <si>
    <t>Nicholas Davis</t>
  </si>
  <si>
    <t>Holmesmouth</t>
  </si>
  <si>
    <t>Garrett Wright</t>
  </si>
  <si>
    <t>East Heidi</t>
  </si>
  <si>
    <t>Tara Hill</t>
  </si>
  <si>
    <t>Williamsside</t>
  </si>
  <si>
    <t>Joseph Moore DDS</t>
  </si>
  <si>
    <t>New Shane</t>
  </si>
  <si>
    <t>Lawrence Tran</t>
  </si>
  <si>
    <t>Sarafurt</t>
  </si>
  <si>
    <t>James Howard</t>
  </si>
  <si>
    <t>West Traci</t>
  </si>
  <si>
    <t>Christine Harris</t>
  </si>
  <si>
    <t>Port Jasonshire</t>
  </si>
  <si>
    <t>Karen Keith</t>
  </si>
  <si>
    <t>Davenportmouth</t>
  </si>
  <si>
    <t>Virginia Ramsey</t>
  </si>
  <si>
    <t>Nathanielton</t>
  </si>
  <si>
    <t>Dr. David Jones</t>
  </si>
  <si>
    <t>South Kevinville</t>
  </si>
  <si>
    <t>Matthew Thomas</t>
  </si>
  <si>
    <t>Paulchester</t>
  </si>
  <si>
    <t>Brian Carpenter</t>
  </si>
  <si>
    <t>Romerobury</t>
  </si>
  <si>
    <t>Tanya Walsh DDS</t>
  </si>
  <si>
    <t>Michaelbury</t>
  </si>
  <si>
    <t>Hector Weaver</t>
  </si>
  <si>
    <t>South Joyfort</t>
  </si>
  <si>
    <t>Erica Henson</t>
  </si>
  <si>
    <t>Perezchester</t>
  </si>
  <si>
    <t>Elizabeth Terrell</t>
  </si>
  <si>
    <t>Rachelstad</t>
  </si>
  <si>
    <t>Kayla Lewis</t>
  </si>
  <si>
    <t>Williamsburgh</t>
  </si>
  <si>
    <t>Sylvia Reese</t>
  </si>
  <si>
    <t>Hutchinsonport</t>
  </si>
  <si>
    <t>Richard Barnes</t>
  </si>
  <si>
    <t>Colemanchester</t>
  </si>
  <si>
    <t>Roger Anderson</t>
  </si>
  <si>
    <t>South Lisafort</t>
  </si>
  <si>
    <t>David Watts</t>
  </si>
  <si>
    <t>Adamsside</t>
  </si>
  <si>
    <t>Scott Castillo</t>
  </si>
  <si>
    <t>Tonystad</t>
  </si>
  <si>
    <t>William Hess</t>
  </si>
  <si>
    <t>Benjaminton</t>
  </si>
  <si>
    <t>Catherine Graves</t>
  </si>
  <si>
    <t>Wilsonmouth</t>
  </si>
  <si>
    <t>Kathleen Garner</t>
  </si>
  <si>
    <t>Kevinshire</t>
  </si>
  <si>
    <t>Edward Morris</t>
  </si>
  <si>
    <t>Katiechester</t>
  </si>
  <si>
    <t>Cheryl Nelson</t>
  </si>
  <si>
    <t>Onealhaven</t>
  </si>
  <si>
    <t>William Thomas</t>
  </si>
  <si>
    <t>East Jamesview</t>
  </si>
  <si>
    <t>Chad Smith</t>
  </si>
  <si>
    <t>Davidville</t>
  </si>
  <si>
    <t>Nancy Pollard</t>
  </si>
  <si>
    <t>Jeffreyville</t>
  </si>
  <si>
    <t>Randy Gutierrez</t>
  </si>
  <si>
    <t>Zamorashire</t>
  </si>
  <si>
    <t>Kimberly Ayala</t>
  </si>
  <si>
    <t>Jacobview</t>
  </si>
  <si>
    <t>Mark Ashley</t>
  </si>
  <si>
    <t>East Jason</t>
  </si>
  <si>
    <t>Taylor Miller</t>
  </si>
  <si>
    <t>New Vanessafort</t>
  </si>
  <si>
    <t>Jonathan Turner</t>
  </si>
  <si>
    <t>South Dawnmouth</t>
  </si>
  <si>
    <t>Jennifer Cook</t>
  </si>
  <si>
    <t>North Rhonda</t>
  </si>
  <si>
    <t>Holly Mitchell</t>
  </si>
  <si>
    <t>East Donald</t>
  </si>
  <si>
    <t>Austin Valdez</t>
  </si>
  <si>
    <t>Lake Jonathanside</t>
  </si>
  <si>
    <t>Jared Hebert</t>
  </si>
  <si>
    <t>Port Marissafurt</t>
  </si>
  <si>
    <t>Miguel Sutton</t>
  </si>
  <si>
    <t>West Stacyfort</t>
  </si>
  <si>
    <t>Brittany Pineda</t>
  </si>
  <si>
    <t>New Kristinafurt</t>
  </si>
  <si>
    <t>Richard Dorsey</t>
  </si>
  <si>
    <t>East Emilymouth</t>
  </si>
  <si>
    <t>Veronica Wade</t>
  </si>
  <si>
    <t>Lake Kimmouth</t>
  </si>
  <si>
    <t>Samantha Hicks</t>
  </si>
  <si>
    <t>Jenniferview</t>
  </si>
  <si>
    <t>Alvin Walton</t>
  </si>
  <si>
    <t>Leonardmouth</t>
  </si>
  <si>
    <t>Rebekah Cook</t>
  </si>
  <si>
    <t>Lake Juliehaven</t>
  </si>
  <si>
    <t>Laura Walker</t>
  </si>
  <si>
    <t>Port Breannaville</t>
  </si>
  <si>
    <t>Lisa Cruz</t>
  </si>
  <si>
    <t>Matthewsmouth</t>
  </si>
  <si>
    <t>Sean Anderson</t>
  </si>
  <si>
    <t>East Benjamin</t>
  </si>
  <si>
    <t>Laurie Pennington</t>
  </si>
  <si>
    <t>Emmashire</t>
  </si>
  <si>
    <t>Robert Shea</t>
  </si>
  <si>
    <t>Piercefurt</t>
  </si>
  <si>
    <t>Amanda Byrd</t>
  </si>
  <si>
    <t>Coleview</t>
  </si>
  <si>
    <t>Christine Joseph</t>
  </si>
  <si>
    <t>Josephtown</t>
  </si>
  <si>
    <t>Regina Crawford</t>
  </si>
  <si>
    <t>Robertsshire</t>
  </si>
  <si>
    <t>Kristen Cooper</t>
  </si>
  <si>
    <t>North Stevenfurt</t>
  </si>
  <si>
    <t>Alyssa Lynch</t>
  </si>
  <si>
    <t>Jensenfort</t>
  </si>
  <si>
    <t>Tammy Mccarthy</t>
  </si>
  <si>
    <t>New Bethmouth</t>
  </si>
  <si>
    <t>Amber Lowery</t>
  </si>
  <si>
    <t>North Micheleburgh</t>
  </si>
  <si>
    <t>Jennifer Dennis</t>
  </si>
  <si>
    <t>South James</t>
  </si>
  <si>
    <t>Whitney Salinas</t>
  </si>
  <si>
    <t>Christopherbury</t>
  </si>
  <si>
    <t>Andrew Mckinney</t>
  </si>
  <si>
    <t>New Brandon</t>
  </si>
  <si>
    <t>Christopher Ortiz</t>
  </si>
  <si>
    <t>Chadstad</t>
  </si>
  <si>
    <t>Stephanie Garner</t>
  </si>
  <si>
    <t>Jamesberg</t>
  </si>
  <si>
    <t>Lisa Johnson</t>
  </si>
  <si>
    <t>Hintonstad</t>
  </si>
  <si>
    <t>Richard Parsons</t>
  </si>
  <si>
    <t>Bradfordmouth</t>
  </si>
  <si>
    <t>Kathryn Dunn</t>
  </si>
  <si>
    <t>Richardshire</t>
  </si>
  <si>
    <t>Brian Newman</t>
  </si>
  <si>
    <t>Ryanside</t>
  </si>
  <si>
    <t>John Santos</t>
  </si>
  <si>
    <t>Jonesville</t>
  </si>
  <si>
    <t>Jenna Miller</t>
  </si>
  <si>
    <t>North Alexistown</t>
  </si>
  <si>
    <t>Rachel Jackson</t>
  </si>
  <si>
    <t>South Matthew</t>
  </si>
  <si>
    <t>Robert Moody</t>
  </si>
  <si>
    <t>Christianburgh</t>
  </si>
  <si>
    <t>Robert Kim</t>
  </si>
  <si>
    <t>Lunaborough</t>
  </si>
  <si>
    <t>Nathan Simmons</t>
  </si>
  <si>
    <t>North Joseph</t>
  </si>
  <si>
    <t>Justin Jensen</t>
  </si>
  <si>
    <t>Stephensonton</t>
  </si>
  <si>
    <t>Randy Jacobs</t>
  </si>
  <si>
    <t>East Yvonneside</t>
  </si>
  <si>
    <t>Chelsea Smith</t>
  </si>
  <si>
    <t>Port Kristineshire</t>
  </si>
  <si>
    <t>Carolyn Reed</t>
  </si>
  <si>
    <t>North Joshuastad</t>
  </si>
  <si>
    <t>Nancy Jackson</t>
  </si>
  <si>
    <t>Roberttown</t>
  </si>
  <si>
    <t>Roberto Ferguson</t>
  </si>
  <si>
    <t>Alicestad</t>
  </si>
  <si>
    <t>Thomas Daniel</t>
  </si>
  <si>
    <t>Mackenzieshire</t>
  </si>
  <si>
    <t>Stephanie Olson</t>
  </si>
  <si>
    <t>Mistyfurt</t>
  </si>
  <si>
    <t>Mary Lamb</t>
  </si>
  <si>
    <t>Lake Paulashire</t>
  </si>
  <si>
    <t>Michael Munoz</t>
  </si>
  <si>
    <t>Clarkmouth</t>
  </si>
  <si>
    <t>Andrew Flynn</t>
  </si>
  <si>
    <t>East Jacqueline</t>
  </si>
  <si>
    <t>Sean Jackson</t>
  </si>
  <si>
    <t>Howardhaven</t>
  </si>
  <si>
    <t>Timothy Williams</t>
  </si>
  <si>
    <t>Lake Darrell</t>
  </si>
  <si>
    <t>Stephanie Vargas MD</t>
  </si>
  <si>
    <t>Lake Tiffanyland</t>
  </si>
  <si>
    <t>Melissa Davis</t>
  </si>
  <si>
    <t>New Jeffrey</t>
  </si>
  <si>
    <t>Keith Bryant</t>
  </si>
  <si>
    <t>Gabriellaview</t>
  </si>
  <si>
    <t>Michael Walters</t>
  </si>
  <si>
    <t>Sarahchester</t>
  </si>
  <si>
    <t>Troy Turner</t>
  </si>
  <si>
    <t>Lake Christian</t>
  </si>
  <si>
    <t>Eric Butler</t>
  </si>
  <si>
    <t>New Kimberlybury</t>
  </si>
  <si>
    <t>Daniel Parker</t>
  </si>
  <si>
    <t>Jessicafort</t>
  </si>
  <si>
    <t>Gary Roman</t>
  </si>
  <si>
    <t>East Stevenberg</t>
  </si>
  <si>
    <t>Leslie Duarte</t>
  </si>
  <si>
    <t>Huffmanmouth</t>
  </si>
  <si>
    <t>Jacqueline Taylor</t>
  </si>
  <si>
    <t>East Samanthaberg</t>
  </si>
  <si>
    <t>Jacqueline Cross</t>
  </si>
  <si>
    <t>Cranebury</t>
  </si>
  <si>
    <t>Scott Greene</t>
  </si>
  <si>
    <t>North Eric</t>
  </si>
  <si>
    <t>Rachel Schaefer</t>
  </si>
  <si>
    <t>Port Brandon</t>
  </si>
  <si>
    <t>Robert Khan</t>
  </si>
  <si>
    <t>West Lauramouth</t>
  </si>
  <si>
    <t>Steven Moore</t>
  </si>
  <si>
    <t>Arthurport</t>
  </si>
  <si>
    <t>Edward Dean</t>
  </si>
  <si>
    <t>Juliaville</t>
  </si>
  <si>
    <t>Patrick Conner</t>
  </si>
  <si>
    <t>Wardmouth</t>
  </si>
  <si>
    <t>Rebecca Contreras</t>
  </si>
  <si>
    <t>Blackburnton</t>
  </si>
  <si>
    <t>Barry Austin</t>
  </si>
  <si>
    <t>Port Caleb</t>
  </si>
  <si>
    <t>Nicholas Howard</t>
  </si>
  <si>
    <t>Lake Josephstad</t>
  </si>
  <si>
    <t>Regina Campbell</t>
  </si>
  <si>
    <t>West Aaronfurt</t>
  </si>
  <si>
    <t>Thomas Duarte</t>
  </si>
  <si>
    <t>West Joseph</t>
  </si>
  <si>
    <t>Jessica Lawson</t>
  </si>
  <si>
    <t>Dennisstad</t>
  </si>
  <si>
    <t>Brian Orr</t>
  </si>
  <si>
    <t>New Amanda</t>
  </si>
  <si>
    <t>Jason Pace</t>
  </si>
  <si>
    <t>Rickyville</t>
  </si>
  <si>
    <t>Mathew Byrd</t>
  </si>
  <si>
    <t>Lauraside</t>
  </si>
  <si>
    <t>Jeffrey Rowe</t>
  </si>
  <si>
    <t>Porterland</t>
  </si>
  <si>
    <t>Ms. Meredith Webb</t>
  </si>
  <si>
    <t>Wendyton</t>
  </si>
  <si>
    <t>Nicholas Cox DVM</t>
  </si>
  <si>
    <t>Port Jaclynchester</t>
  </si>
  <si>
    <t>Kimberly Collins</t>
  </si>
  <si>
    <t>Ericborough</t>
  </si>
  <si>
    <t>Jorge Davis</t>
  </si>
  <si>
    <t>South Jessestad</t>
  </si>
  <si>
    <t>Mrs. Michelle Greene</t>
  </si>
  <si>
    <t>Lake Samanthaville</t>
  </si>
  <si>
    <t>Jill Wong</t>
  </si>
  <si>
    <t>Danielstad</t>
  </si>
  <si>
    <t>Natalie Soto</t>
  </si>
  <si>
    <t>Port Kaylaborough</t>
  </si>
  <si>
    <t>Sydney Gibson</t>
  </si>
  <si>
    <t>Lake Stacyport</t>
  </si>
  <si>
    <t>Heather Bowers</t>
  </si>
  <si>
    <t>West Austinton</t>
  </si>
  <si>
    <t>Maurice James</t>
  </si>
  <si>
    <t>Velasquezmouth</t>
  </si>
  <si>
    <t>Brian Garrison</t>
  </si>
  <si>
    <t>South Johnfort</t>
  </si>
  <si>
    <t>Jason Anderson</t>
  </si>
  <si>
    <t>Rogershaven</t>
  </si>
  <si>
    <t>John Ward</t>
  </si>
  <si>
    <t>South Lisaside</t>
  </si>
  <si>
    <t>Erin Perez</t>
  </si>
  <si>
    <t>New Markside</t>
  </si>
  <si>
    <t>Mrs. Amber Adams</t>
  </si>
  <si>
    <t>East Nathan</t>
  </si>
  <si>
    <t>Nicholas Mendez</t>
  </si>
  <si>
    <t>Lake Brendaside</t>
  </si>
  <si>
    <t>Jacob Johnson</t>
  </si>
  <si>
    <t>Port Christophermouth</t>
  </si>
  <si>
    <t>Sandra Fletcher</t>
  </si>
  <si>
    <t>Michaelfurt</t>
  </si>
  <si>
    <t>Jacqueline Petersen</t>
  </si>
  <si>
    <t>Hernandezshire</t>
  </si>
  <si>
    <t>Renee Cole</t>
  </si>
  <si>
    <t>Nicholasfort</t>
  </si>
  <si>
    <t>Dana Novak</t>
  </si>
  <si>
    <t>Kristaland</t>
  </si>
  <si>
    <t>Stephanie Kennedy</t>
  </si>
  <si>
    <t>South Connie</t>
  </si>
  <si>
    <t>Molly Schroeder</t>
  </si>
  <si>
    <t>North Valeriechester</t>
  </si>
  <si>
    <t>James Brooks</t>
  </si>
  <si>
    <t>East Danielle</t>
  </si>
  <si>
    <t>Monica Garcia</t>
  </si>
  <si>
    <t>Kimberlyfurt</t>
  </si>
  <si>
    <t>Natalie Garcia</t>
  </si>
  <si>
    <t>West Christopherside</t>
  </si>
  <si>
    <t>Tanya West</t>
  </si>
  <si>
    <t>South Ericaborough</t>
  </si>
  <si>
    <t>Jennifer Robinson</t>
  </si>
  <si>
    <t>Lake Benjamin</t>
  </si>
  <si>
    <t>David Davis</t>
  </si>
  <si>
    <t>North Victoriachester</t>
  </si>
  <si>
    <t>Matthew Weber</t>
  </si>
  <si>
    <t>Edward Dennis</t>
  </si>
  <si>
    <t>Port Justinville</t>
  </si>
  <si>
    <t>David Cunningham</t>
  </si>
  <si>
    <t>South Jessicashire</t>
  </si>
  <si>
    <t>Mark Lamb</t>
  </si>
  <si>
    <t>Port Lauren</t>
  </si>
  <si>
    <t>Sharon Williams</t>
  </si>
  <si>
    <t>Katietown</t>
  </si>
  <si>
    <t>Juan Espinoza</t>
  </si>
  <si>
    <t>Colemanland</t>
  </si>
  <si>
    <t>Carolyn Kelley</t>
  </si>
  <si>
    <t>Browningbury</t>
  </si>
  <si>
    <t>Robert Underwood</t>
  </si>
  <si>
    <t>New Brian</t>
  </si>
  <si>
    <t>Yvonne Ballard</t>
  </si>
  <si>
    <t>Linside</t>
  </si>
  <si>
    <t>Michael Lee</t>
  </si>
  <si>
    <t>North Johnport</t>
  </si>
  <si>
    <t>Amanda Johnson</t>
  </si>
  <si>
    <t>Cesarfort</t>
  </si>
  <si>
    <t>Austin Wu</t>
  </si>
  <si>
    <t>New Ninaberg</t>
  </si>
  <si>
    <t>Sara Hayes</t>
  </si>
  <si>
    <t>Walterberg</t>
  </si>
  <si>
    <t>Jerry Smith</t>
  </si>
  <si>
    <t>Hayleyland</t>
  </si>
  <si>
    <t>Michael Kelley</t>
  </si>
  <si>
    <t>East Paul</t>
  </si>
  <si>
    <t>Michael Gutierrez</t>
  </si>
  <si>
    <t>East Robert</t>
  </si>
  <si>
    <t>Ricky Sandoval</t>
  </si>
  <si>
    <t>Christineville</t>
  </si>
  <si>
    <t>Michelle Schmidt</t>
  </si>
  <si>
    <t>West Amandamouth</t>
  </si>
  <si>
    <t>Anthony Wyatt</t>
  </si>
  <si>
    <t>Victoriabury</t>
  </si>
  <si>
    <t>Joseph Vasquez</t>
  </si>
  <si>
    <t>Josephfort</t>
  </si>
  <si>
    <t>Daniel Young</t>
  </si>
  <si>
    <t>Lake Davidview</t>
  </si>
  <si>
    <t>Patricia Adams</t>
  </si>
  <si>
    <t>Grahammouth</t>
  </si>
  <si>
    <t>Rachael Nelson</t>
  </si>
  <si>
    <t>North Michele</t>
  </si>
  <si>
    <t>Jonathan Stokes</t>
  </si>
  <si>
    <t>Danielside</t>
  </si>
  <si>
    <t>David Adams</t>
  </si>
  <si>
    <t>West Craig</t>
  </si>
  <si>
    <t>Leslie Hull</t>
  </si>
  <si>
    <t>Port Whitneytown</t>
  </si>
  <si>
    <t>Lynn Thomas</t>
  </si>
  <si>
    <t>Lake Frederickshire</t>
  </si>
  <si>
    <t>Eric Hamilton</t>
  </si>
  <si>
    <t>North Amyborough</t>
  </si>
  <si>
    <t>Debbie Friedman</t>
  </si>
  <si>
    <t>North Carolyn</t>
  </si>
  <si>
    <t>Melinda Knox</t>
  </si>
  <si>
    <t>North Jeanette</t>
  </si>
  <si>
    <t>Brooke Reed</t>
  </si>
  <si>
    <t>East Cassidy</t>
  </si>
  <si>
    <t>Kelly Reed</t>
  </si>
  <si>
    <t>Lake Tami</t>
  </si>
  <si>
    <t>Jennifer Murphy</t>
  </si>
  <si>
    <t>Lake Georgemouth</t>
  </si>
  <si>
    <t>Alexis Perry</t>
  </si>
  <si>
    <t>Rebeccaburgh</t>
  </si>
  <si>
    <t>Elizabeth Leonard</t>
  </si>
  <si>
    <t>Tammyfurt</t>
  </si>
  <si>
    <t>Daniel Day</t>
  </si>
  <si>
    <t>Lake Patriciaview</t>
  </si>
  <si>
    <t>Christopher Wilkerson</t>
  </si>
  <si>
    <t>Melanieton</t>
  </si>
  <si>
    <t>Jonathan Stevens</t>
  </si>
  <si>
    <t>Lake Michaelview</t>
  </si>
  <si>
    <t>Holly Williams</t>
  </si>
  <si>
    <t>Port Robinberg</t>
  </si>
  <si>
    <t>Mrs. Lisa Johnston</t>
  </si>
  <si>
    <t>West Michael</t>
  </si>
  <si>
    <t>Isaac Mcdonald</t>
  </si>
  <si>
    <t>West Danielborough</t>
  </si>
  <si>
    <t>Jonathan Newton</t>
  </si>
  <si>
    <t>West Davidmouth</t>
  </si>
  <si>
    <t>Jenna Garner DDS</t>
  </si>
  <si>
    <t>Johnsonmouth</t>
  </si>
  <si>
    <t>Tony Wiley</t>
  </si>
  <si>
    <t>South Gina</t>
  </si>
  <si>
    <t>Andrew Little</t>
  </si>
  <si>
    <t>Douglasland</t>
  </si>
  <si>
    <t>Matthew Hanson</t>
  </si>
  <si>
    <t>Port Greggland</t>
  </si>
  <si>
    <t>ProductID</t>
  </si>
  <si>
    <t>ProductName</t>
  </si>
  <si>
    <t>Category</t>
  </si>
  <si>
    <t>Price</t>
  </si>
  <si>
    <t>Leader</t>
  </si>
  <si>
    <t>Grocery</t>
  </si>
  <si>
    <t>Break</t>
  </si>
  <si>
    <t>Interview</t>
  </si>
  <si>
    <t>Although</t>
  </si>
  <si>
    <t>Books</t>
  </si>
  <si>
    <t>Person</t>
  </si>
  <si>
    <t>May</t>
  </si>
  <si>
    <t>Electronics</t>
  </si>
  <si>
    <t>Down</t>
  </si>
  <si>
    <t>Technology</t>
  </si>
  <si>
    <t>Clothing</t>
  </si>
  <si>
    <t>Benefit</t>
  </si>
  <si>
    <t>Test</t>
  </si>
  <si>
    <t>White</t>
  </si>
  <si>
    <t>Sign</t>
  </si>
  <si>
    <t>Home</t>
  </si>
  <si>
    <t>Future</t>
  </si>
  <si>
    <t>Go</t>
  </si>
  <si>
    <t>Its</t>
  </si>
  <si>
    <t>Season</t>
  </si>
  <si>
    <t>Free</t>
  </si>
  <si>
    <t>Who</t>
  </si>
  <si>
    <t>Face</t>
  </si>
  <si>
    <t>Now</t>
  </si>
  <si>
    <t>Hair</t>
  </si>
  <si>
    <t>Firm</t>
  </si>
  <si>
    <t>Level</t>
  </si>
  <si>
    <t>Pm</t>
  </si>
  <si>
    <t>Write</t>
  </si>
  <si>
    <t>Way</t>
  </si>
  <si>
    <t>Quality</t>
  </si>
  <si>
    <t>Throw</t>
  </si>
  <si>
    <t>Responsibility</t>
  </si>
  <si>
    <t>Attorney</t>
  </si>
  <si>
    <t>Expect</t>
  </si>
  <si>
    <t>Law</t>
  </si>
  <si>
    <t>Fact</t>
  </si>
  <si>
    <t>Catch</t>
  </si>
  <si>
    <t>State</t>
  </si>
  <si>
    <t>Analysis</t>
  </si>
  <si>
    <t>Edge</t>
  </si>
  <si>
    <t>Or</t>
  </si>
  <si>
    <t>Consider</t>
  </si>
  <si>
    <t>Matter</t>
  </si>
  <si>
    <t>Where</t>
  </si>
  <si>
    <t>Police</t>
  </si>
  <si>
    <t>Red</t>
  </si>
  <si>
    <t>Contain</t>
  </si>
  <si>
    <t>Look</t>
  </si>
  <si>
    <t>True</t>
  </si>
  <si>
    <t>Mr</t>
  </si>
  <si>
    <t>Join</t>
  </si>
  <si>
    <t>Character</t>
  </si>
  <si>
    <t>OrderID</t>
  </si>
  <si>
    <t>OrderDate</t>
  </si>
  <si>
    <t>Quantity</t>
  </si>
  <si>
    <t>Total</t>
  </si>
  <si>
    <t>Product Price</t>
  </si>
  <si>
    <t>Month</t>
  </si>
  <si>
    <t>Grand Total</t>
  </si>
  <si>
    <t>Count of ProductID</t>
  </si>
  <si>
    <t>April</t>
  </si>
  <si>
    <t>August</t>
  </si>
  <si>
    <t>December</t>
  </si>
  <si>
    <t>February</t>
  </si>
  <si>
    <t>January</t>
  </si>
  <si>
    <t>July</t>
  </si>
  <si>
    <t>June</t>
  </si>
  <si>
    <t>March</t>
  </si>
  <si>
    <t>November</t>
  </si>
  <si>
    <t>October</t>
  </si>
  <si>
    <t>September</t>
  </si>
  <si>
    <t>Sum of Total</t>
  </si>
  <si>
    <t>Year</t>
  </si>
  <si>
    <t>Count of Quantity</t>
  </si>
  <si>
    <t>city</t>
  </si>
  <si>
    <t>products</t>
  </si>
  <si>
    <t>categories</t>
  </si>
  <si>
    <t>Categories</t>
  </si>
  <si>
    <t>no of orders</t>
  </si>
  <si>
    <t>no of customers</t>
  </si>
  <si>
    <t>Products</t>
  </si>
  <si>
    <t>2024</t>
  </si>
  <si>
    <t>2025</t>
  </si>
  <si>
    <t>Total Sales</t>
  </si>
  <si>
    <t>No of products</t>
  </si>
  <si>
    <t>No of quantities sold</t>
  </si>
  <si>
    <t>Count of ProductName</t>
  </si>
  <si>
    <t>Count of OrderID</t>
  </si>
  <si>
    <t>Count of CustomerID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</si>
</sst>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76E5B8"/>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9">
    <dxf>
      <numFmt numFmtId="2" formatCode="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6C485"/>
      <color rgb="FFFAF0CA"/>
      <color rgb="FF76E5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[practice work.xlsx]Tables Charts and Slicers!PivotTable7</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Charts and Slicers'!$F$3</c:f>
              <c:strCache>
                <c:ptCount val="1"/>
                <c:pt idx="0">
                  <c:v>Total</c:v>
                </c:pt>
              </c:strCache>
            </c:strRef>
          </c:tx>
          <c:spPr>
            <a:solidFill>
              <a:schemeClr val="accent2"/>
            </a:solidFill>
            <a:ln>
              <a:noFill/>
            </a:ln>
            <a:effectLst/>
          </c:spPr>
          <c:invertIfNegative val="0"/>
          <c:cat>
            <c:strRef>
              <c:f>'Tables Charts and Slicers'!$E$4:$E$53</c:f>
              <c:strCache>
                <c:ptCount val="49"/>
                <c:pt idx="0">
                  <c:v>Although</c:v>
                </c:pt>
                <c:pt idx="1">
                  <c:v>Analysis</c:v>
                </c:pt>
                <c:pt idx="2">
                  <c:v>Attorney</c:v>
                </c:pt>
                <c:pt idx="3">
                  <c:v>Benefit</c:v>
                </c:pt>
                <c:pt idx="4">
                  <c:v>Break</c:v>
                </c:pt>
                <c:pt idx="5">
                  <c:v>Catch</c:v>
                </c:pt>
                <c:pt idx="6">
                  <c:v>Character</c:v>
                </c:pt>
                <c:pt idx="7">
                  <c:v>Consider</c:v>
                </c:pt>
                <c:pt idx="8">
                  <c:v>Contain</c:v>
                </c:pt>
                <c:pt idx="9">
                  <c:v>Down</c:v>
                </c:pt>
                <c:pt idx="10">
                  <c:v>Edge</c:v>
                </c:pt>
                <c:pt idx="11">
                  <c:v>Expect</c:v>
                </c:pt>
                <c:pt idx="12">
                  <c:v>Face</c:v>
                </c:pt>
                <c:pt idx="13">
                  <c:v>Fact</c:v>
                </c:pt>
                <c:pt idx="14">
                  <c:v>Firm</c:v>
                </c:pt>
                <c:pt idx="15">
                  <c:v>Free</c:v>
                </c:pt>
                <c:pt idx="16">
                  <c:v>Future</c:v>
                </c:pt>
                <c:pt idx="17">
                  <c:v>Go</c:v>
                </c:pt>
                <c:pt idx="18">
                  <c:v>Hair</c:v>
                </c:pt>
                <c:pt idx="19">
                  <c:v>Interview</c:v>
                </c:pt>
                <c:pt idx="20">
                  <c:v>Its</c:v>
                </c:pt>
                <c:pt idx="21">
                  <c:v>Join</c:v>
                </c:pt>
                <c:pt idx="22">
                  <c:v>Law</c:v>
                </c:pt>
                <c:pt idx="23">
                  <c:v>Leader</c:v>
                </c:pt>
                <c:pt idx="24">
                  <c:v>Level</c:v>
                </c:pt>
                <c:pt idx="25">
                  <c:v>Look</c:v>
                </c:pt>
                <c:pt idx="26">
                  <c:v>Matter</c:v>
                </c:pt>
                <c:pt idx="27">
                  <c:v>May</c:v>
                </c:pt>
                <c:pt idx="28">
                  <c:v>Mr</c:v>
                </c:pt>
                <c:pt idx="29">
                  <c:v>Now</c:v>
                </c:pt>
                <c:pt idx="30">
                  <c:v>Or</c:v>
                </c:pt>
                <c:pt idx="31">
                  <c:v>Person</c:v>
                </c:pt>
                <c:pt idx="32">
                  <c:v>Pm</c:v>
                </c:pt>
                <c:pt idx="33">
                  <c:v>Police</c:v>
                </c:pt>
                <c:pt idx="34">
                  <c:v>Quality</c:v>
                </c:pt>
                <c:pt idx="35">
                  <c:v>Red</c:v>
                </c:pt>
                <c:pt idx="36">
                  <c:v>Responsibility</c:v>
                </c:pt>
                <c:pt idx="37">
                  <c:v>Season</c:v>
                </c:pt>
                <c:pt idx="38">
                  <c:v>Sign</c:v>
                </c:pt>
                <c:pt idx="39">
                  <c:v>State</c:v>
                </c:pt>
                <c:pt idx="40">
                  <c:v>Technology</c:v>
                </c:pt>
                <c:pt idx="41">
                  <c:v>Test</c:v>
                </c:pt>
                <c:pt idx="42">
                  <c:v>Throw</c:v>
                </c:pt>
                <c:pt idx="43">
                  <c:v>True</c:v>
                </c:pt>
                <c:pt idx="44">
                  <c:v>Way</c:v>
                </c:pt>
                <c:pt idx="45">
                  <c:v>Where</c:v>
                </c:pt>
                <c:pt idx="46">
                  <c:v>White</c:v>
                </c:pt>
                <c:pt idx="47">
                  <c:v>Who</c:v>
                </c:pt>
                <c:pt idx="48">
                  <c:v>Write</c:v>
                </c:pt>
              </c:strCache>
            </c:strRef>
          </c:cat>
          <c:val>
            <c:numRef>
              <c:f>'Tables Charts and Slicers'!$F$4:$F$53</c:f>
              <c:numCache>
                <c:formatCode>General</c:formatCode>
                <c:ptCount val="49"/>
                <c:pt idx="0">
                  <c:v>60822.299999999996</c:v>
                </c:pt>
                <c:pt idx="1">
                  <c:v>94905.51999999999</c:v>
                </c:pt>
                <c:pt idx="2">
                  <c:v>13836.600000000002</c:v>
                </c:pt>
                <c:pt idx="3">
                  <c:v>165200.9</c:v>
                </c:pt>
                <c:pt idx="4">
                  <c:v>48474.720000000001</c:v>
                </c:pt>
                <c:pt idx="5">
                  <c:v>123948.36000000003</c:v>
                </c:pt>
                <c:pt idx="6">
                  <c:v>12176.5</c:v>
                </c:pt>
                <c:pt idx="7">
                  <c:v>140804.07999999999</c:v>
                </c:pt>
                <c:pt idx="8">
                  <c:v>31457.940000000006</c:v>
                </c:pt>
                <c:pt idx="9">
                  <c:v>9832.02</c:v>
                </c:pt>
                <c:pt idx="10">
                  <c:v>102069.35999999996</c:v>
                </c:pt>
                <c:pt idx="11">
                  <c:v>97441.89</c:v>
                </c:pt>
                <c:pt idx="12">
                  <c:v>75066.400000000009</c:v>
                </c:pt>
                <c:pt idx="13">
                  <c:v>9344.2999999999993</c:v>
                </c:pt>
                <c:pt idx="14">
                  <c:v>41769.589999999997</c:v>
                </c:pt>
                <c:pt idx="15">
                  <c:v>89267.400000000009</c:v>
                </c:pt>
                <c:pt idx="16">
                  <c:v>85853.540000000023</c:v>
                </c:pt>
                <c:pt idx="17">
                  <c:v>31523.06</c:v>
                </c:pt>
                <c:pt idx="18">
                  <c:v>79268.310000000027</c:v>
                </c:pt>
                <c:pt idx="19">
                  <c:v>27589.939999999995</c:v>
                </c:pt>
                <c:pt idx="20">
                  <c:v>107794.25999999998</c:v>
                </c:pt>
                <c:pt idx="21">
                  <c:v>96592.16</c:v>
                </c:pt>
                <c:pt idx="22">
                  <c:v>21663.620000000003</c:v>
                </c:pt>
                <c:pt idx="23">
                  <c:v>59974.679999999993</c:v>
                </c:pt>
                <c:pt idx="24">
                  <c:v>21147.15</c:v>
                </c:pt>
                <c:pt idx="25">
                  <c:v>53050.149999999987</c:v>
                </c:pt>
                <c:pt idx="26">
                  <c:v>22173.969999999998</c:v>
                </c:pt>
                <c:pt idx="27">
                  <c:v>99995.040000000008</c:v>
                </c:pt>
                <c:pt idx="28">
                  <c:v>112011.24000000002</c:v>
                </c:pt>
                <c:pt idx="29">
                  <c:v>95843.520000000019</c:v>
                </c:pt>
                <c:pt idx="30">
                  <c:v>78547.350000000006</c:v>
                </c:pt>
                <c:pt idx="31">
                  <c:v>60229.239999999991</c:v>
                </c:pt>
                <c:pt idx="32">
                  <c:v>73315</c:v>
                </c:pt>
                <c:pt idx="33">
                  <c:v>98935.760000000024</c:v>
                </c:pt>
                <c:pt idx="34">
                  <c:v>27245.710000000006</c:v>
                </c:pt>
                <c:pt idx="35">
                  <c:v>120875.58</c:v>
                </c:pt>
                <c:pt idx="36">
                  <c:v>10480.169999999998</c:v>
                </c:pt>
                <c:pt idx="37">
                  <c:v>89222.399999999994</c:v>
                </c:pt>
                <c:pt idx="38">
                  <c:v>14141.400000000001</c:v>
                </c:pt>
                <c:pt idx="39">
                  <c:v>65310.140000000014</c:v>
                </c:pt>
                <c:pt idx="40">
                  <c:v>75800.28</c:v>
                </c:pt>
                <c:pt idx="41">
                  <c:v>104238.40000000001</c:v>
                </c:pt>
                <c:pt idx="42">
                  <c:v>142993.86000000002</c:v>
                </c:pt>
                <c:pt idx="43">
                  <c:v>35044.639999999992</c:v>
                </c:pt>
                <c:pt idx="44">
                  <c:v>66440.08</c:v>
                </c:pt>
                <c:pt idx="45">
                  <c:v>24828.959999999992</c:v>
                </c:pt>
                <c:pt idx="46">
                  <c:v>51296.770000000004</c:v>
                </c:pt>
                <c:pt idx="47">
                  <c:v>65652.600000000006</c:v>
                </c:pt>
                <c:pt idx="48">
                  <c:v>28219.1</c:v>
                </c:pt>
              </c:numCache>
            </c:numRef>
          </c:val>
          <c:extLst>
            <c:ext xmlns:c16="http://schemas.microsoft.com/office/drawing/2014/chart" uri="{C3380CC4-5D6E-409C-BE32-E72D297353CC}">
              <c16:uniqueId val="{00000000-035A-4CF2-8564-FEBDE3C33660}"/>
            </c:ext>
          </c:extLst>
        </c:ser>
        <c:dLbls>
          <c:showLegendKey val="0"/>
          <c:showVal val="0"/>
          <c:showCatName val="0"/>
          <c:showSerName val="0"/>
          <c:showPercent val="0"/>
          <c:showBubbleSize val="0"/>
        </c:dLbls>
        <c:gapWidth val="219"/>
        <c:overlap val="-27"/>
        <c:axId val="1184729328"/>
        <c:axId val="1184720208"/>
      </c:barChart>
      <c:catAx>
        <c:axId val="118472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20208"/>
        <c:crosses val="autoZero"/>
        <c:auto val="1"/>
        <c:lblAlgn val="ctr"/>
        <c:lblOffset val="100"/>
        <c:noMultiLvlLbl val="0"/>
      </c:catAx>
      <c:valAx>
        <c:axId val="11847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2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work.xlsx]Tables Charts and Slicers!PivotTable4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Charts and Slicers'!$L$3</c:f>
              <c:strCache>
                <c:ptCount val="1"/>
                <c:pt idx="0">
                  <c:v>Total</c:v>
                </c:pt>
              </c:strCache>
            </c:strRef>
          </c:tx>
          <c:spPr>
            <a:ln w="28575" cap="rnd">
              <a:solidFill>
                <a:schemeClr val="accent1"/>
              </a:solidFill>
              <a:round/>
            </a:ln>
            <a:effectLst/>
          </c:spPr>
          <c:marker>
            <c:symbol val="none"/>
          </c:marker>
          <c:cat>
            <c:strRef>
              <c:f>'Tables Charts and Slicers'!$K$4:$K$16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 Charts and Slicers'!$L$4:$L$16</c:f>
              <c:numCache>
                <c:formatCode>General</c:formatCode>
                <c:ptCount val="12"/>
                <c:pt idx="0">
                  <c:v>351106.09000000008</c:v>
                </c:pt>
                <c:pt idx="1">
                  <c:v>225869.65000000017</c:v>
                </c:pt>
                <c:pt idx="2">
                  <c:v>392952.43999999989</c:v>
                </c:pt>
                <c:pt idx="3">
                  <c:v>207367.9</c:v>
                </c:pt>
                <c:pt idx="4">
                  <c:v>240004.95000000004</c:v>
                </c:pt>
                <c:pt idx="5">
                  <c:v>284889.37000000017</c:v>
                </c:pt>
                <c:pt idx="6">
                  <c:v>289491.51</c:v>
                </c:pt>
                <c:pt idx="7">
                  <c:v>220618.47000000009</c:v>
                </c:pt>
                <c:pt idx="8">
                  <c:v>277388.39</c:v>
                </c:pt>
                <c:pt idx="9">
                  <c:v>227794.25000000003</c:v>
                </c:pt>
                <c:pt idx="10">
                  <c:v>306371.81000000006</c:v>
                </c:pt>
                <c:pt idx="11">
                  <c:v>239861.13000000003</c:v>
                </c:pt>
              </c:numCache>
            </c:numRef>
          </c:val>
          <c:smooth val="0"/>
          <c:extLst>
            <c:ext xmlns:c16="http://schemas.microsoft.com/office/drawing/2014/chart" uri="{C3380CC4-5D6E-409C-BE32-E72D297353CC}">
              <c16:uniqueId val="{00000000-8C66-45F0-A410-AC93E8B5257A}"/>
            </c:ext>
          </c:extLst>
        </c:ser>
        <c:dLbls>
          <c:showLegendKey val="0"/>
          <c:showVal val="0"/>
          <c:showCatName val="0"/>
          <c:showSerName val="0"/>
          <c:showPercent val="0"/>
          <c:showBubbleSize val="0"/>
        </c:dLbls>
        <c:smooth val="0"/>
        <c:axId val="1403444272"/>
        <c:axId val="1403459632"/>
      </c:lineChart>
      <c:catAx>
        <c:axId val="14034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59632"/>
        <c:crosses val="autoZero"/>
        <c:auto val="1"/>
        <c:lblAlgn val="ctr"/>
        <c:lblOffset val="100"/>
        <c:noMultiLvlLbl val="0"/>
      </c:catAx>
      <c:valAx>
        <c:axId val="140345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work.xlsx]Tables Charts and Slicers!PivotTable9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 Charts and Slicers'!$AA$3</c:f>
              <c:strCache>
                <c:ptCount val="1"/>
                <c:pt idx="0">
                  <c:v>Total</c:v>
                </c:pt>
              </c:strCache>
            </c:strRef>
          </c:tx>
          <c:spPr>
            <a:solidFill>
              <a:schemeClr val="accent1"/>
            </a:solidFill>
            <a:ln>
              <a:noFill/>
            </a:ln>
            <a:effectLst/>
          </c:spPr>
          <c:invertIfNegative val="0"/>
          <c:cat>
            <c:strRef>
              <c:f>'Tables Charts and Slicers'!$Z$4:$Z$6</c:f>
              <c:strCache>
                <c:ptCount val="2"/>
                <c:pt idx="0">
                  <c:v>2024</c:v>
                </c:pt>
                <c:pt idx="1">
                  <c:v>2025</c:v>
                </c:pt>
              </c:strCache>
            </c:strRef>
          </c:cat>
          <c:val>
            <c:numRef>
              <c:f>'Tables Charts and Slicers'!$AA$4:$AA$6</c:f>
              <c:numCache>
                <c:formatCode>General</c:formatCode>
                <c:ptCount val="2"/>
                <c:pt idx="0">
                  <c:v>1247088.9200000004</c:v>
                </c:pt>
                <c:pt idx="1">
                  <c:v>2016627.0400000003</c:v>
                </c:pt>
              </c:numCache>
            </c:numRef>
          </c:val>
          <c:extLst>
            <c:ext xmlns:c16="http://schemas.microsoft.com/office/drawing/2014/chart" uri="{C3380CC4-5D6E-409C-BE32-E72D297353CC}">
              <c16:uniqueId val="{00000000-0454-4319-8E9C-A700EA3709AE}"/>
            </c:ext>
          </c:extLst>
        </c:ser>
        <c:dLbls>
          <c:showLegendKey val="0"/>
          <c:showVal val="0"/>
          <c:showCatName val="0"/>
          <c:showSerName val="0"/>
          <c:showPercent val="0"/>
          <c:showBubbleSize val="0"/>
        </c:dLbls>
        <c:gapWidth val="182"/>
        <c:axId val="1403626192"/>
        <c:axId val="1403628112"/>
      </c:barChart>
      <c:catAx>
        <c:axId val="140362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28112"/>
        <c:crosses val="autoZero"/>
        <c:auto val="1"/>
        <c:lblAlgn val="ctr"/>
        <c:lblOffset val="100"/>
        <c:noMultiLvlLbl val="0"/>
      </c:catAx>
      <c:valAx>
        <c:axId val="140362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2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work.xlsx]Tables Charts and Slicers!PivotTable6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'Tables Charts and Slicers'!$R$3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DE-4598-A4E2-AF245918B0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DE-4598-A4E2-AF245918B0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DE-4598-A4E2-AF245918B0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DE-4598-A4E2-AF245918B0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DE-4598-A4E2-AF245918B023}"/>
              </c:ext>
            </c:extLst>
          </c:dPt>
          <c:cat>
            <c:strRef>
              <c:f>'Tables Charts and Slicers'!$Q$4:$Q$9</c:f>
              <c:strCache>
                <c:ptCount val="5"/>
                <c:pt idx="0">
                  <c:v>Books</c:v>
                </c:pt>
                <c:pt idx="1">
                  <c:v>Clothing</c:v>
                </c:pt>
                <c:pt idx="2">
                  <c:v>Electronics</c:v>
                </c:pt>
                <c:pt idx="3">
                  <c:v>Grocery</c:v>
                </c:pt>
                <c:pt idx="4">
                  <c:v>Home</c:v>
                </c:pt>
              </c:strCache>
            </c:strRef>
          </c:cat>
          <c:val>
            <c:numRef>
              <c:f>'Tables Charts and Slicers'!$R$4:$R$9</c:f>
              <c:numCache>
                <c:formatCode>General</c:formatCode>
                <c:ptCount val="5"/>
                <c:pt idx="0">
                  <c:v>703099.68000000017</c:v>
                </c:pt>
                <c:pt idx="1">
                  <c:v>742836.53000000026</c:v>
                </c:pt>
                <c:pt idx="2">
                  <c:v>647181.53</c:v>
                </c:pt>
                <c:pt idx="3">
                  <c:v>955283.61999999906</c:v>
                </c:pt>
                <c:pt idx="4">
                  <c:v>215314.60000000009</c:v>
                </c:pt>
              </c:numCache>
            </c:numRef>
          </c:val>
          <c:extLst>
            <c:ext xmlns:c16="http://schemas.microsoft.com/office/drawing/2014/chart" uri="{C3380CC4-5D6E-409C-BE32-E72D297353CC}">
              <c16:uniqueId val="{00000000-1623-46FF-A74C-6C3551843E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[practice work.xlsx]Tables Charts and Slicers!PivotTable7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Charts and Slicers'!$F$3</c:f>
              <c:strCache>
                <c:ptCount val="1"/>
                <c:pt idx="0">
                  <c:v>Total</c:v>
                </c:pt>
              </c:strCache>
            </c:strRef>
          </c:tx>
          <c:spPr>
            <a:solidFill>
              <a:schemeClr val="accent2"/>
            </a:solidFill>
            <a:ln>
              <a:noFill/>
            </a:ln>
            <a:effectLst/>
          </c:spPr>
          <c:invertIfNegative val="0"/>
          <c:cat>
            <c:strRef>
              <c:f>'Tables Charts and Slicers'!$E$4:$E$53</c:f>
              <c:strCache>
                <c:ptCount val="49"/>
                <c:pt idx="0">
                  <c:v>Although</c:v>
                </c:pt>
                <c:pt idx="1">
                  <c:v>Analysis</c:v>
                </c:pt>
                <c:pt idx="2">
                  <c:v>Attorney</c:v>
                </c:pt>
                <c:pt idx="3">
                  <c:v>Benefit</c:v>
                </c:pt>
                <c:pt idx="4">
                  <c:v>Break</c:v>
                </c:pt>
                <c:pt idx="5">
                  <c:v>Catch</c:v>
                </c:pt>
                <c:pt idx="6">
                  <c:v>Character</c:v>
                </c:pt>
                <c:pt idx="7">
                  <c:v>Consider</c:v>
                </c:pt>
                <c:pt idx="8">
                  <c:v>Contain</c:v>
                </c:pt>
                <c:pt idx="9">
                  <c:v>Down</c:v>
                </c:pt>
                <c:pt idx="10">
                  <c:v>Edge</c:v>
                </c:pt>
                <c:pt idx="11">
                  <c:v>Expect</c:v>
                </c:pt>
                <c:pt idx="12">
                  <c:v>Face</c:v>
                </c:pt>
                <c:pt idx="13">
                  <c:v>Fact</c:v>
                </c:pt>
                <c:pt idx="14">
                  <c:v>Firm</c:v>
                </c:pt>
                <c:pt idx="15">
                  <c:v>Free</c:v>
                </c:pt>
                <c:pt idx="16">
                  <c:v>Future</c:v>
                </c:pt>
                <c:pt idx="17">
                  <c:v>Go</c:v>
                </c:pt>
                <c:pt idx="18">
                  <c:v>Hair</c:v>
                </c:pt>
                <c:pt idx="19">
                  <c:v>Interview</c:v>
                </c:pt>
                <c:pt idx="20">
                  <c:v>Its</c:v>
                </c:pt>
                <c:pt idx="21">
                  <c:v>Join</c:v>
                </c:pt>
                <c:pt idx="22">
                  <c:v>Law</c:v>
                </c:pt>
                <c:pt idx="23">
                  <c:v>Leader</c:v>
                </c:pt>
                <c:pt idx="24">
                  <c:v>Level</c:v>
                </c:pt>
                <c:pt idx="25">
                  <c:v>Look</c:v>
                </c:pt>
                <c:pt idx="26">
                  <c:v>Matter</c:v>
                </c:pt>
                <c:pt idx="27">
                  <c:v>May</c:v>
                </c:pt>
                <c:pt idx="28">
                  <c:v>Mr</c:v>
                </c:pt>
                <c:pt idx="29">
                  <c:v>Now</c:v>
                </c:pt>
                <c:pt idx="30">
                  <c:v>Or</c:v>
                </c:pt>
                <c:pt idx="31">
                  <c:v>Person</c:v>
                </c:pt>
                <c:pt idx="32">
                  <c:v>Pm</c:v>
                </c:pt>
                <c:pt idx="33">
                  <c:v>Police</c:v>
                </c:pt>
                <c:pt idx="34">
                  <c:v>Quality</c:v>
                </c:pt>
                <c:pt idx="35">
                  <c:v>Red</c:v>
                </c:pt>
                <c:pt idx="36">
                  <c:v>Responsibility</c:v>
                </c:pt>
                <c:pt idx="37">
                  <c:v>Season</c:v>
                </c:pt>
                <c:pt idx="38">
                  <c:v>Sign</c:v>
                </c:pt>
                <c:pt idx="39">
                  <c:v>State</c:v>
                </c:pt>
                <c:pt idx="40">
                  <c:v>Technology</c:v>
                </c:pt>
                <c:pt idx="41">
                  <c:v>Test</c:v>
                </c:pt>
                <c:pt idx="42">
                  <c:v>Throw</c:v>
                </c:pt>
                <c:pt idx="43">
                  <c:v>True</c:v>
                </c:pt>
                <c:pt idx="44">
                  <c:v>Way</c:v>
                </c:pt>
                <c:pt idx="45">
                  <c:v>Where</c:v>
                </c:pt>
                <c:pt idx="46">
                  <c:v>White</c:v>
                </c:pt>
                <c:pt idx="47">
                  <c:v>Who</c:v>
                </c:pt>
                <c:pt idx="48">
                  <c:v>Write</c:v>
                </c:pt>
              </c:strCache>
            </c:strRef>
          </c:cat>
          <c:val>
            <c:numRef>
              <c:f>'Tables Charts and Slicers'!$F$4:$F$53</c:f>
              <c:numCache>
                <c:formatCode>General</c:formatCode>
                <c:ptCount val="49"/>
                <c:pt idx="0">
                  <c:v>60822.299999999996</c:v>
                </c:pt>
                <c:pt idx="1">
                  <c:v>94905.51999999999</c:v>
                </c:pt>
                <c:pt idx="2">
                  <c:v>13836.600000000002</c:v>
                </c:pt>
                <c:pt idx="3">
                  <c:v>165200.9</c:v>
                </c:pt>
                <c:pt idx="4">
                  <c:v>48474.720000000001</c:v>
                </c:pt>
                <c:pt idx="5">
                  <c:v>123948.36000000003</c:v>
                </c:pt>
                <c:pt idx="6">
                  <c:v>12176.5</c:v>
                </c:pt>
                <c:pt idx="7">
                  <c:v>140804.07999999999</c:v>
                </c:pt>
                <c:pt idx="8">
                  <c:v>31457.940000000006</c:v>
                </c:pt>
                <c:pt idx="9">
                  <c:v>9832.02</c:v>
                </c:pt>
                <c:pt idx="10">
                  <c:v>102069.35999999996</c:v>
                </c:pt>
                <c:pt idx="11">
                  <c:v>97441.89</c:v>
                </c:pt>
                <c:pt idx="12">
                  <c:v>75066.400000000009</c:v>
                </c:pt>
                <c:pt idx="13">
                  <c:v>9344.2999999999993</c:v>
                </c:pt>
                <c:pt idx="14">
                  <c:v>41769.589999999997</c:v>
                </c:pt>
                <c:pt idx="15">
                  <c:v>89267.400000000009</c:v>
                </c:pt>
                <c:pt idx="16">
                  <c:v>85853.540000000023</c:v>
                </c:pt>
                <c:pt idx="17">
                  <c:v>31523.06</c:v>
                </c:pt>
                <c:pt idx="18">
                  <c:v>79268.310000000027</c:v>
                </c:pt>
                <c:pt idx="19">
                  <c:v>27589.939999999995</c:v>
                </c:pt>
                <c:pt idx="20">
                  <c:v>107794.25999999998</c:v>
                </c:pt>
                <c:pt idx="21">
                  <c:v>96592.16</c:v>
                </c:pt>
                <c:pt idx="22">
                  <c:v>21663.620000000003</c:v>
                </c:pt>
                <c:pt idx="23">
                  <c:v>59974.679999999993</c:v>
                </c:pt>
                <c:pt idx="24">
                  <c:v>21147.15</c:v>
                </c:pt>
                <c:pt idx="25">
                  <c:v>53050.149999999987</c:v>
                </c:pt>
                <c:pt idx="26">
                  <c:v>22173.969999999998</c:v>
                </c:pt>
                <c:pt idx="27">
                  <c:v>99995.040000000008</c:v>
                </c:pt>
                <c:pt idx="28">
                  <c:v>112011.24000000002</c:v>
                </c:pt>
                <c:pt idx="29">
                  <c:v>95843.520000000019</c:v>
                </c:pt>
                <c:pt idx="30">
                  <c:v>78547.350000000006</c:v>
                </c:pt>
                <c:pt idx="31">
                  <c:v>60229.239999999991</c:v>
                </c:pt>
                <c:pt idx="32">
                  <c:v>73315</c:v>
                </c:pt>
                <c:pt idx="33">
                  <c:v>98935.760000000024</c:v>
                </c:pt>
                <c:pt idx="34">
                  <c:v>27245.710000000006</c:v>
                </c:pt>
                <c:pt idx="35">
                  <c:v>120875.58</c:v>
                </c:pt>
                <c:pt idx="36">
                  <c:v>10480.169999999998</c:v>
                </c:pt>
                <c:pt idx="37">
                  <c:v>89222.399999999994</c:v>
                </c:pt>
                <c:pt idx="38">
                  <c:v>14141.400000000001</c:v>
                </c:pt>
                <c:pt idx="39">
                  <c:v>65310.140000000014</c:v>
                </c:pt>
                <c:pt idx="40">
                  <c:v>75800.28</c:v>
                </c:pt>
                <c:pt idx="41">
                  <c:v>104238.40000000001</c:v>
                </c:pt>
                <c:pt idx="42">
                  <c:v>142993.86000000002</c:v>
                </c:pt>
                <c:pt idx="43">
                  <c:v>35044.639999999992</c:v>
                </c:pt>
                <c:pt idx="44">
                  <c:v>66440.08</c:v>
                </c:pt>
                <c:pt idx="45">
                  <c:v>24828.959999999992</c:v>
                </c:pt>
                <c:pt idx="46">
                  <c:v>51296.770000000004</c:v>
                </c:pt>
                <c:pt idx="47">
                  <c:v>65652.600000000006</c:v>
                </c:pt>
                <c:pt idx="48">
                  <c:v>28219.1</c:v>
                </c:pt>
              </c:numCache>
            </c:numRef>
          </c:val>
          <c:extLst>
            <c:ext xmlns:c16="http://schemas.microsoft.com/office/drawing/2014/chart" uri="{C3380CC4-5D6E-409C-BE32-E72D297353CC}">
              <c16:uniqueId val="{00000000-0ED1-4AAF-BA6F-2A856490BE7E}"/>
            </c:ext>
          </c:extLst>
        </c:ser>
        <c:dLbls>
          <c:showLegendKey val="0"/>
          <c:showVal val="0"/>
          <c:showCatName val="0"/>
          <c:showSerName val="0"/>
          <c:showPercent val="0"/>
          <c:showBubbleSize val="0"/>
        </c:dLbls>
        <c:gapWidth val="219"/>
        <c:overlap val="-27"/>
        <c:axId val="1184729328"/>
        <c:axId val="1184720208"/>
      </c:barChart>
      <c:catAx>
        <c:axId val="1184729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20208"/>
        <c:crosses val="autoZero"/>
        <c:auto val="1"/>
        <c:lblAlgn val="ctr"/>
        <c:lblOffset val="100"/>
        <c:noMultiLvlLbl val="0"/>
      </c:catAx>
      <c:valAx>
        <c:axId val="11847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2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work.xlsx]Tables Charts and Slicers!PivotTable4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Charts and Slicers'!$L$3</c:f>
              <c:strCache>
                <c:ptCount val="1"/>
                <c:pt idx="0">
                  <c:v>Total</c:v>
                </c:pt>
              </c:strCache>
            </c:strRef>
          </c:tx>
          <c:spPr>
            <a:ln w="28575" cap="rnd">
              <a:solidFill>
                <a:schemeClr val="accent2"/>
              </a:solidFill>
              <a:round/>
            </a:ln>
            <a:effectLst/>
          </c:spPr>
          <c:marker>
            <c:symbol val="none"/>
          </c:marker>
          <c:cat>
            <c:strRef>
              <c:f>'Tables Charts and Slicers'!$K$4:$K$16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 Charts and Slicers'!$L$4:$L$16</c:f>
              <c:numCache>
                <c:formatCode>General</c:formatCode>
                <c:ptCount val="12"/>
                <c:pt idx="0">
                  <c:v>351106.09000000008</c:v>
                </c:pt>
                <c:pt idx="1">
                  <c:v>225869.65000000017</c:v>
                </c:pt>
                <c:pt idx="2">
                  <c:v>392952.43999999989</c:v>
                </c:pt>
                <c:pt idx="3">
                  <c:v>207367.9</c:v>
                </c:pt>
                <c:pt idx="4">
                  <c:v>240004.95000000004</c:v>
                </c:pt>
                <c:pt idx="5">
                  <c:v>284889.37000000017</c:v>
                </c:pt>
                <c:pt idx="6">
                  <c:v>289491.51</c:v>
                </c:pt>
                <c:pt idx="7">
                  <c:v>220618.47000000009</c:v>
                </c:pt>
                <c:pt idx="8">
                  <c:v>277388.39</c:v>
                </c:pt>
                <c:pt idx="9">
                  <c:v>227794.25000000003</c:v>
                </c:pt>
                <c:pt idx="10">
                  <c:v>306371.81000000006</c:v>
                </c:pt>
                <c:pt idx="11">
                  <c:v>239861.13000000003</c:v>
                </c:pt>
              </c:numCache>
            </c:numRef>
          </c:val>
          <c:smooth val="0"/>
          <c:extLst>
            <c:ext xmlns:c16="http://schemas.microsoft.com/office/drawing/2014/chart" uri="{C3380CC4-5D6E-409C-BE32-E72D297353CC}">
              <c16:uniqueId val="{00000000-B397-415D-9F4E-12D8A8279F9E}"/>
            </c:ext>
          </c:extLst>
        </c:ser>
        <c:dLbls>
          <c:showLegendKey val="0"/>
          <c:showVal val="0"/>
          <c:showCatName val="0"/>
          <c:showSerName val="0"/>
          <c:showPercent val="0"/>
          <c:showBubbleSize val="0"/>
        </c:dLbls>
        <c:smooth val="0"/>
        <c:axId val="1403444272"/>
        <c:axId val="1403459632"/>
      </c:lineChart>
      <c:catAx>
        <c:axId val="14034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59632"/>
        <c:crosses val="autoZero"/>
        <c:auto val="1"/>
        <c:lblAlgn val="ctr"/>
        <c:lblOffset val="100"/>
        <c:noMultiLvlLbl val="0"/>
      </c:catAx>
      <c:valAx>
        <c:axId val="140345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work.xlsx]Tables Charts and Slicers!PivotTable9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 Charts and Slicers'!$AA$3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Charts and Slicers'!$Z$4:$Z$6</c:f>
              <c:strCache>
                <c:ptCount val="2"/>
                <c:pt idx="0">
                  <c:v>2024</c:v>
                </c:pt>
                <c:pt idx="1">
                  <c:v>2025</c:v>
                </c:pt>
              </c:strCache>
            </c:strRef>
          </c:cat>
          <c:val>
            <c:numRef>
              <c:f>'Tables Charts and Slicers'!$AA$4:$AA$6</c:f>
              <c:numCache>
                <c:formatCode>General</c:formatCode>
                <c:ptCount val="2"/>
                <c:pt idx="0">
                  <c:v>1247088.9200000004</c:v>
                </c:pt>
                <c:pt idx="1">
                  <c:v>2016627.0400000003</c:v>
                </c:pt>
              </c:numCache>
            </c:numRef>
          </c:val>
          <c:extLst>
            <c:ext xmlns:c16="http://schemas.microsoft.com/office/drawing/2014/chart" uri="{C3380CC4-5D6E-409C-BE32-E72D297353CC}">
              <c16:uniqueId val="{00000000-CBE4-4057-BE95-AAD75DBABBCD}"/>
            </c:ext>
          </c:extLst>
        </c:ser>
        <c:dLbls>
          <c:dLblPos val="outEnd"/>
          <c:showLegendKey val="0"/>
          <c:showVal val="1"/>
          <c:showCatName val="0"/>
          <c:showSerName val="0"/>
          <c:showPercent val="0"/>
          <c:showBubbleSize val="0"/>
        </c:dLbls>
        <c:gapWidth val="182"/>
        <c:axId val="1403626192"/>
        <c:axId val="1403628112"/>
      </c:barChart>
      <c:catAx>
        <c:axId val="140362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28112"/>
        <c:crosses val="autoZero"/>
        <c:auto val="1"/>
        <c:lblAlgn val="ctr"/>
        <c:lblOffset val="100"/>
        <c:noMultiLvlLbl val="0"/>
      </c:catAx>
      <c:valAx>
        <c:axId val="140362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2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work.xlsx]Tables Charts and Slicers!PivotTable6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'Tables Charts and Slicers'!$R$3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DD-4E9E-8F30-5DD8767054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DD-4E9E-8F30-5DD8767054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DD-4E9E-8F30-5DD8767054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DD-4E9E-8F30-5DD8767054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DD-4E9E-8F30-5DD8767054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Charts and Slicers'!$Q$4:$Q$9</c:f>
              <c:strCache>
                <c:ptCount val="5"/>
                <c:pt idx="0">
                  <c:v>Books</c:v>
                </c:pt>
                <c:pt idx="1">
                  <c:v>Clothing</c:v>
                </c:pt>
                <c:pt idx="2">
                  <c:v>Electronics</c:v>
                </c:pt>
                <c:pt idx="3">
                  <c:v>Grocery</c:v>
                </c:pt>
                <c:pt idx="4">
                  <c:v>Home</c:v>
                </c:pt>
              </c:strCache>
            </c:strRef>
          </c:cat>
          <c:val>
            <c:numRef>
              <c:f>'Tables Charts and Slicers'!$R$4:$R$9</c:f>
              <c:numCache>
                <c:formatCode>General</c:formatCode>
                <c:ptCount val="5"/>
                <c:pt idx="0">
                  <c:v>703099.68000000017</c:v>
                </c:pt>
                <c:pt idx="1">
                  <c:v>742836.53000000026</c:v>
                </c:pt>
                <c:pt idx="2">
                  <c:v>647181.53</c:v>
                </c:pt>
                <c:pt idx="3">
                  <c:v>955283.61999999906</c:v>
                </c:pt>
                <c:pt idx="4">
                  <c:v>215314.60000000009</c:v>
                </c:pt>
              </c:numCache>
            </c:numRef>
          </c:val>
          <c:extLst>
            <c:ext xmlns:c16="http://schemas.microsoft.com/office/drawing/2014/chart" uri="{C3380CC4-5D6E-409C-BE32-E72D297353CC}">
              <c16:uniqueId val="{0000000A-B2DD-4E9E-8F30-5DD8767054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502076</xdr:colOff>
      <xdr:row>17</xdr:row>
      <xdr:rowOff>35782</xdr:rowOff>
    </xdr:from>
    <xdr:to>
      <xdr:col>14</xdr:col>
      <xdr:colOff>593989</xdr:colOff>
      <xdr:row>37</xdr:row>
      <xdr:rowOff>155525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DE435B75-E4BA-C5CA-DC23-42FD3D6F029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088433" y="3042961"/>
              <a:ext cx="1827753" cy="365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28305</xdr:colOff>
      <xdr:row>17</xdr:row>
      <xdr:rowOff>83467</xdr:rowOff>
    </xdr:from>
    <xdr:to>
      <xdr:col>11</xdr:col>
      <xdr:colOff>730850</xdr:colOff>
      <xdr:row>25</xdr:row>
      <xdr:rowOff>39925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2161D9C4-0CAD-7C82-BF3D-34088C6E12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077055" y="3090646"/>
              <a:ext cx="1830684"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137160</xdr:colOff>
      <xdr:row>17</xdr:row>
      <xdr:rowOff>7620</xdr:rowOff>
    </xdr:from>
    <xdr:to>
      <xdr:col>16</xdr:col>
      <xdr:colOff>1356964</xdr:colOff>
      <xdr:row>29</xdr:row>
      <xdr:rowOff>42789</xdr:rowOff>
    </xdr:to>
    <mc:AlternateContent xmlns:mc="http://schemas.openxmlformats.org/markup-compatibility/2006" xmlns:a14="http://schemas.microsoft.com/office/drawing/2010/main">
      <mc:Choice Requires="a14">
        <xdr:graphicFrame macro="">
          <xdr:nvGraphicFramePr>
            <xdr:cNvPr id="4" name="ProductName">
              <a:extLst>
                <a:ext uri="{FF2B5EF4-FFF2-40B4-BE49-F238E27FC236}">
                  <a16:creationId xmlns:a16="http://schemas.microsoft.com/office/drawing/2014/main" id="{EEA0C985-59D9-DDD3-10A4-7079CB56B575}"/>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13186410" y="3014799"/>
              <a:ext cx="1827335" cy="2157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430426</xdr:colOff>
      <xdr:row>17</xdr:row>
      <xdr:rowOff>78531</xdr:rowOff>
    </xdr:from>
    <xdr:to>
      <xdr:col>8</xdr:col>
      <xdr:colOff>952105</xdr:colOff>
      <xdr:row>29</xdr:row>
      <xdr:rowOff>113700</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D950F4AD-55C2-7E69-5A98-F7A99EADFEF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866605" y="3085710"/>
              <a:ext cx="1824404" cy="2157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435877</xdr:colOff>
      <xdr:row>28</xdr:row>
      <xdr:rowOff>9588</xdr:rowOff>
    </xdr:from>
    <xdr:to>
      <xdr:col>11</xdr:col>
      <xdr:colOff>526100</xdr:colOff>
      <xdr:row>33</xdr:row>
      <xdr:rowOff>39838</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A63A953B-B52A-937A-AF2E-E584D805B6A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59655" y="5146032"/>
              <a:ext cx="1824389" cy="947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7055</xdr:colOff>
      <xdr:row>39</xdr:row>
      <xdr:rowOff>4234</xdr:rowOff>
    </xdr:from>
    <xdr:to>
      <xdr:col>13</xdr:col>
      <xdr:colOff>35277</xdr:colOff>
      <xdr:row>53</xdr:row>
      <xdr:rowOff>179211</xdr:rowOff>
    </xdr:to>
    <xdr:graphicFrame macro="">
      <xdr:nvGraphicFramePr>
        <xdr:cNvPr id="7" name="Chart 6">
          <a:extLst>
            <a:ext uri="{FF2B5EF4-FFF2-40B4-BE49-F238E27FC236}">
              <a16:creationId xmlns:a16="http://schemas.microsoft.com/office/drawing/2014/main" id="{C35C220B-26C4-E889-424A-27AC705F4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204610</xdr:colOff>
      <xdr:row>54</xdr:row>
      <xdr:rowOff>117122</xdr:rowOff>
    </xdr:from>
    <xdr:to>
      <xdr:col>12</xdr:col>
      <xdr:colOff>402166</xdr:colOff>
      <xdr:row>69</xdr:row>
      <xdr:rowOff>108655</xdr:rowOff>
    </xdr:to>
    <xdr:graphicFrame macro="">
      <xdr:nvGraphicFramePr>
        <xdr:cNvPr id="9" name="Chart 8">
          <a:extLst>
            <a:ext uri="{FF2B5EF4-FFF2-40B4-BE49-F238E27FC236}">
              <a16:creationId xmlns:a16="http://schemas.microsoft.com/office/drawing/2014/main" id="{45509E24-8645-C90D-6096-7442E3DA4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938388</xdr:colOff>
      <xdr:row>57</xdr:row>
      <xdr:rowOff>131234</xdr:rowOff>
    </xdr:from>
    <xdr:to>
      <xdr:col>18</xdr:col>
      <xdr:colOff>7055</xdr:colOff>
      <xdr:row>72</xdr:row>
      <xdr:rowOff>122767</xdr:rowOff>
    </xdr:to>
    <xdr:graphicFrame macro="">
      <xdr:nvGraphicFramePr>
        <xdr:cNvPr id="10" name="Chart 9">
          <a:extLst>
            <a:ext uri="{FF2B5EF4-FFF2-40B4-BE49-F238E27FC236}">
              <a16:creationId xmlns:a16="http://schemas.microsoft.com/office/drawing/2014/main" id="{DBB65199-B678-815A-00C5-6C73864AB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529167</xdr:colOff>
      <xdr:row>39</xdr:row>
      <xdr:rowOff>88901</xdr:rowOff>
    </xdr:from>
    <xdr:to>
      <xdr:col>17</xdr:col>
      <xdr:colOff>698500</xdr:colOff>
      <xdr:row>54</xdr:row>
      <xdr:rowOff>80434</xdr:rowOff>
    </xdr:to>
    <xdr:graphicFrame macro="">
      <xdr:nvGraphicFramePr>
        <xdr:cNvPr id="11" name="Chart 10">
          <a:extLst>
            <a:ext uri="{FF2B5EF4-FFF2-40B4-BE49-F238E27FC236}">
              <a16:creationId xmlns:a16="http://schemas.microsoft.com/office/drawing/2014/main" id="{CA3CCF89-B817-DE24-6725-702D822C2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549797</xdr:colOff>
      <xdr:row>7</xdr:row>
      <xdr:rowOff>39885</xdr:rowOff>
    </xdr:from>
    <xdr:to>
      <xdr:col>38</xdr:col>
      <xdr:colOff>366531</xdr:colOff>
      <xdr:row>59</xdr:row>
      <xdr:rowOff>154329</xdr:rowOff>
    </xdr:to>
    <xdr:sp macro="" textlink="">
      <xdr:nvSpPr>
        <xdr:cNvPr id="32" name="Rectangle 31">
          <a:extLst>
            <a:ext uri="{FF2B5EF4-FFF2-40B4-BE49-F238E27FC236}">
              <a16:creationId xmlns:a16="http://schemas.microsoft.com/office/drawing/2014/main" id="{DB9C8AB6-4556-C219-874F-B256EAC7A1A4}"/>
            </a:ext>
          </a:extLst>
        </xdr:cNvPr>
        <xdr:cNvSpPr/>
      </xdr:nvSpPr>
      <xdr:spPr>
        <a:xfrm>
          <a:off x="6018835" y="1322746"/>
          <a:ext cx="17439190" cy="9644267"/>
        </a:xfrm>
        <a:prstGeom prst="rect">
          <a:avLst/>
        </a:prstGeom>
        <a:solidFill>
          <a:srgbClr val="FAF0CA"/>
        </a:solidFill>
        <a:effectLst>
          <a:outerShdw blurRad="76200" dir="18900000" sy="23000" kx="-1200000" algn="bl"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34</xdr:col>
      <xdr:colOff>152400</xdr:colOff>
      <xdr:row>25</xdr:row>
      <xdr:rowOff>0</xdr:rowOff>
    </xdr:from>
    <xdr:to>
      <xdr:col>38</xdr:col>
      <xdr:colOff>0</xdr:colOff>
      <xdr:row>36</xdr:row>
      <xdr:rowOff>0</xdr:rowOff>
    </xdr:to>
    <xdr:sp macro="" textlink="">
      <xdr:nvSpPr>
        <xdr:cNvPr id="9" name="Rectangle: Rounded Corners 8">
          <a:extLst>
            <a:ext uri="{FF2B5EF4-FFF2-40B4-BE49-F238E27FC236}">
              <a16:creationId xmlns:a16="http://schemas.microsoft.com/office/drawing/2014/main" id="{764AAD36-0F04-4FEB-9015-3752331AB3CE}"/>
            </a:ext>
          </a:extLst>
        </xdr:cNvPr>
        <xdr:cNvSpPr/>
      </xdr:nvSpPr>
      <xdr:spPr>
        <a:xfrm>
          <a:off x="20878800" y="4572000"/>
          <a:ext cx="2286000" cy="2011680"/>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316676</xdr:colOff>
      <xdr:row>9</xdr:row>
      <xdr:rowOff>44824</xdr:rowOff>
    </xdr:from>
    <xdr:to>
      <xdr:col>38</xdr:col>
      <xdr:colOff>1</xdr:colOff>
      <xdr:row>15</xdr:row>
      <xdr:rowOff>0</xdr:rowOff>
    </xdr:to>
    <xdr:sp macro="" textlink="">
      <xdr:nvSpPr>
        <xdr:cNvPr id="3" name="Rectangle: Rounded Corners 2">
          <a:extLst>
            <a:ext uri="{FF2B5EF4-FFF2-40B4-BE49-F238E27FC236}">
              <a16:creationId xmlns:a16="http://schemas.microsoft.com/office/drawing/2014/main" id="{DCD7E9A4-DE0C-8AB3-E6BE-5B1DA800F469}"/>
            </a:ext>
          </a:extLst>
        </xdr:cNvPr>
        <xdr:cNvSpPr/>
      </xdr:nvSpPr>
      <xdr:spPr>
        <a:xfrm>
          <a:off x="6452260" y="1647993"/>
          <a:ext cx="16862962" cy="1023955"/>
        </a:xfrm>
        <a:prstGeom prst="roundRect">
          <a:avLst/>
        </a:prstGeom>
        <a:solidFill>
          <a:srgbClr val="FAF0CA"/>
        </a:solidFill>
        <a:ln w="38100">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a:t>
          </a:r>
        </a:p>
      </xdr:txBody>
    </xdr:sp>
    <xdr:clientData/>
  </xdr:twoCellAnchor>
  <xdr:twoCellAnchor>
    <xdr:from>
      <xdr:col>10</xdr:col>
      <xdr:colOff>465117</xdr:colOff>
      <xdr:row>10</xdr:row>
      <xdr:rowOff>1</xdr:rowOff>
    </xdr:from>
    <xdr:to>
      <xdr:col>37</xdr:col>
      <xdr:colOff>320039</xdr:colOff>
      <xdr:row>15</xdr:row>
      <xdr:rowOff>0</xdr:rowOff>
    </xdr:to>
    <xdr:sp macro="" textlink="">
      <xdr:nvSpPr>
        <xdr:cNvPr id="4" name="TextBox 3">
          <a:extLst>
            <a:ext uri="{FF2B5EF4-FFF2-40B4-BE49-F238E27FC236}">
              <a16:creationId xmlns:a16="http://schemas.microsoft.com/office/drawing/2014/main" id="{2F1340D3-9AFF-1C80-563C-303230F82461}"/>
            </a:ext>
          </a:extLst>
        </xdr:cNvPr>
        <xdr:cNvSpPr txBox="1"/>
      </xdr:nvSpPr>
      <xdr:spPr>
        <a:xfrm>
          <a:off x="6600701" y="1781300"/>
          <a:ext cx="16421000" cy="890648"/>
        </a:xfrm>
        <a:prstGeom prst="rect">
          <a:avLst/>
        </a:prstGeom>
        <a:solidFill>
          <a:srgbClr val="FAF0C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a:t>PRODUCT</a:t>
          </a:r>
          <a:r>
            <a:rPr lang="en-IN" sz="4400" b="1" baseline="0"/>
            <a:t> SALES </a:t>
          </a:r>
          <a:r>
            <a:rPr lang="en-IN" sz="4400" b="1"/>
            <a:t>ANALYSIS</a:t>
          </a:r>
        </a:p>
      </xdr:txBody>
    </xdr:sp>
    <xdr:clientData/>
  </xdr:twoCellAnchor>
  <xdr:twoCellAnchor>
    <xdr:from>
      <xdr:col>34</xdr:col>
      <xdr:colOff>152400</xdr:colOff>
      <xdr:row>16</xdr:row>
      <xdr:rowOff>26580</xdr:rowOff>
    </xdr:from>
    <xdr:to>
      <xdr:col>38</xdr:col>
      <xdr:colOff>0</xdr:colOff>
      <xdr:row>23</xdr:row>
      <xdr:rowOff>163740</xdr:rowOff>
    </xdr:to>
    <xdr:sp macro="" textlink="">
      <xdr:nvSpPr>
        <xdr:cNvPr id="5" name="Rectangle: Rounded Corners 4">
          <a:extLst>
            <a:ext uri="{FF2B5EF4-FFF2-40B4-BE49-F238E27FC236}">
              <a16:creationId xmlns:a16="http://schemas.microsoft.com/office/drawing/2014/main" id="{BA5D2B86-9FFB-BE12-80ED-10C99E75B64F}"/>
            </a:ext>
          </a:extLst>
        </xdr:cNvPr>
        <xdr:cNvSpPr/>
      </xdr:nvSpPr>
      <xdr:spPr>
        <a:xfrm>
          <a:off x="20939051" y="3003696"/>
          <a:ext cx="2293089" cy="1439649"/>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34</xdr:col>
      <xdr:colOff>359719</xdr:colOff>
      <xdr:row>17</xdr:row>
      <xdr:rowOff>0</xdr:rowOff>
    </xdr:from>
    <xdr:to>
      <xdr:col>37</xdr:col>
      <xdr:colOff>320040</xdr:colOff>
      <xdr:row>22</xdr:row>
      <xdr:rowOff>65810</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AD7033DD-B2E9-4E41-81EE-2C0FD1FD38C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198762" y="3097696"/>
              <a:ext cx="1799061" cy="976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373075</xdr:colOff>
      <xdr:row>26</xdr:row>
      <xdr:rowOff>0</xdr:rowOff>
    </xdr:from>
    <xdr:to>
      <xdr:col>37</xdr:col>
      <xdr:colOff>374959</xdr:colOff>
      <xdr:row>35</xdr:row>
      <xdr:rowOff>0</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E2DD8569-CB32-445B-AD2F-91AB32DBB84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1212118" y="4737652"/>
              <a:ext cx="1840624" cy="1639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152400</xdr:colOff>
      <xdr:row>37</xdr:row>
      <xdr:rowOff>0</xdr:rowOff>
    </xdr:from>
    <xdr:to>
      <xdr:col>38</xdr:col>
      <xdr:colOff>0</xdr:colOff>
      <xdr:row>58</xdr:row>
      <xdr:rowOff>0</xdr:rowOff>
    </xdr:to>
    <xdr:sp macro="" textlink="">
      <xdr:nvSpPr>
        <xdr:cNvPr id="11" name="Rectangle: Rounded Corners 10">
          <a:extLst>
            <a:ext uri="{FF2B5EF4-FFF2-40B4-BE49-F238E27FC236}">
              <a16:creationId xmlns:a16="http://schemas.microsoft.com/office/drawing/2014/main" id="{D30D756F-BA2B-4386-93D2-6ADD37195380}"/>
            </a:ext>
          </a:extLst>
        </xdr:cNvPr>
        <xdr:cNvSpPr/>
      </xdr:nvSpPr>
      <xdr:spPr>
        <a:xfrm>
          <a:off x="20878800" y="6766560"/>
          <a:ext cx="2286000" cy="3840480"/>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34</xdr:col>
      <xdr:colOff>397287</xdr:colOff>
      <xdr:row>38</xdr:row>
      <xdr:rowOff>21436</xdr:rowOff>
    </xdr:from>
    <xdr:to>
      <xdr:col>37</xdr:col>
      <xdr:colOff>396240</xdr:colOff>
      <xdr:row>57</xdr:row>
      <xdr:rowOff>375</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8DF6BC5F-9AE7-440E-B22C-5ED7F7E8502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1236330" y="6945697"/>
              <a:ext cx="1837693" cy="3440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290172</xdr:colOff>
      <xdr:row>16</xdr:row>
      <xdr:rowOff>26580</xdr:rowOff>
    </xdr:from>
    <xdr:to>
      <xdr:col>14</xdr:col>
      <xdr:colOff>137772</xdr:colOff>
      <xdr:row>36</xdr:row>
      <xdr:rowOff>26580</xdr:rowOff>
    </xdr:to>
    <xdr:sp macro="" textlink="">
      <xdr:nvSpPr>
        <xdr:cNvPr id="13" name="Rectangle: Rounded Corners 12">
          <a:extLst>
            <a:ext uri="{FF2B5EF4-FFF2-40B4-BE49-F238E27FC236}">
              <a16:creationId xmlns:a16="http://schemas.microsoft.com/office/drawing/2014/main" id="{D0789C9D-2E53-4AE1-BA33-D38F367BE0AD}"/>
            </a:ext>
          </a:extLst>
        </xdr:cNvPr>
        <xdr:cNvSpPr/>
      </xdr:nvSpPr>
      <xdr:spPr>
        <a:xfrm>
          <a:off x="6386172" y="2969477"/>
          <a:ext cx="2286000" cy="3678620"/>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520237</xdr:colOff>
      <xdr:row>17</xdr:row>
      <xdr:rowOff>0</xdr:rowOff>
    </xdr:from>
    <xdr:to>
      <xdr:col>13</xdr:col>
      <xdr:colOff>518772</xdr:colOff>
      <xdr:row>35</xdr:row>
      <xdr:rowOff>0</xdr:rowOff>
    </xdr:to>
    <mc:AlternateContent xmlns:mc="http://schemas.openxmlformats.org/markup-compatibility/2006" xmlns:a14="http://schemas.microsoft.com/office/drawing/2010/main">
      <mc:Choice Requires="a14">
        <xdr:graphicFrame macro="">
          <xdr:nvGraphicFramePr>
            <xdr:cNvPr id="12" name="ProductName 1">
              <a:extLst>
                <a:ext uri="{FF2B5EF4-FFF2-40B4-BE49-F238E27FC236}">
                  <a16:creationId xmlns:a16="http://schemas.microsoft.com/office/drawing/2014/main" id="{328202D0-3D73-4F4B-8158-2199D6FA553C}"/>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6616237" y="3022600"/>
              <a:ext cx="1827335" cy="320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290172</xdr:colOff>
      <xdr:row>37</xdr:row>
      <xdr:rowOff>0</xdr:rowOff>
    </xdr:from>
    <xdr:to>
      <xdr:col>14</xdr:col>
      <xdr:colOff>137772</xdr:colOff>
      <xdr:row>58</xdr:row>
      <xdr:rowOff>0</xdr:rowOff>
    </xdr:to>
    <xdr:sp macro="" textlink="">
      <xdr:nvSpPr>
        <xdr:cNvPr id="15" name="Rectangle: Rounded Corners 14">
          <a:extLst>
            <a:ext uri="{FF2B5EF4-FFF2-40B4-BE49-F238E27FC236}">
              <a16:creationId xmlns:a16="http://schemas.microsoft.com/office/drawing/2014/main" id="{96F7C8BB-DDFA-4706-85C1-29AA327BC238}"/>
            </a:ext>
          </a:extLst>
        </xdr:cNvPr>
        <xdr:cNvSpPr/>
      </xdr:nvSpPr>
      <xdr:spPr>
        <a:xfrm>
          <a:off x="6386172" y="6805448"/>
          <a:ext cx="2286000" cy="3862552"/>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520237</xdr:colOff>
      <xdr:row>38</xdr:row>
      <xdr:rowOff>21437</xdr:rowOff>
    </xdr:from>
    <xdr:to>
      <xdr:col>13</xdr:col>
      <xdr:colOff>515841</xdr:colOff>
      <xdr:row>57</xdr:row>
      <xdr:rowOff>0</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EBDA78E6-A9C5-432C-ABF1-31208AC9F50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616237" y="6777837"/>
              <a:ext cx="1824404" cy="3356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441773</xdr:colOff>
      <xdr:row>16</xdr:row>
      <xdr:rowOff>39083</xdr:rowOff>
    </xdr:from>
    <xdr:to>
      <xdr:col>18</xdr:col>
      <xdr:colOff>74069</xdr:colOff>
      <xdr:row>23</xdr:row>
      <xdr:rowOff>166826</xdr:rowOff>
    </xdr:to>
    <xdr:sp macro="" textlink="">
      <xdr:nvSpPr>
        <xdr:cNvPr id="2" name="Rectangle: Rounded Corners 1">
          <a:extLst>
            <a:ext uri="{FF2B5EF4-FFF2-40B4-BE49-F238E27FC236}">
              <a16:creationId xmlns:a16="http://schemas.microsoft.com/office/drawing/2014/main" id="{0E42FBE4-3066-FFB0-78A9-46EE64C8F31B}"/>
            </a:ext>
          </a:extLst>
        </xdr:cNvPr>
        <xdr:cNvSpPr/>
      </xdr:nvSpPr>
      <xdr:spPr>
        <a:xfrm>
          <a:off x="9000982" y="3016199"/>
          <a:ext cx="2077785" cy="1430232"/>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376323</xdr:colOff>
      <xdr:row>16</xdr:row>
      <xdr:rowOff>24677</xdr:rowOff>
    </xdr:from>
    <xdr:to>
      <xdr:col>22</xdr:col>
      <xdr:colOff>8619</xdr:colOff>
      <xdr:row>23</xdr:row>
      <xdr:rowOff>152420</xdr:rowOff>
    </xdr:to>
    <xdr:sp macro="" textlink="">
      <xdr:nvSpPr>
        <xdr:cNvPr id="6" name="Rectangle: Rounded Corners 5">
          <a:extLst>
            <a:ext uri="{FF2B5EF4-FFF2-40B4-BE49-F238E27FC236}">
              <a16:creationId xmlns:a16="http://schemas.microsoft.com/office/drawing/2014/main" id="{017D69F3-966B-4E29-B3BA-4509C10637B0}"/>
            </a:ext>
          </a:extLst>
        </xdr:cNvPr>
        <xdr:cNvSpPr/>
      </xdr:nvSpPr>
      <xdr:spPr>
        <a:xfrm>
          <a:off x="11381021" y="3001793"/>
          <a:ext cx="2077784" cy="1430232"/>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278012</xdr:colOff>
      <xdr:row>16</xdr:row>
      <xdr:rowOff>13783</xdr:rowOff>
    </xdr:from>
    <xdr:to>
      <xdr:col>29</xdr:col>
      <xdr:colOff>521679</xdr:colOff>
      <xdr:row>23</xdr:row>
      <xdr:rowOff>134198</xdr:rowOff>
    </xdr:to>
    <xdr:sp macro="" textlink="">
      <xdr:nvSpPr>
        <xdr:cNvPr id="16" name="Rectangle: Rounded Corners 15">
          <a:extLst>
            <a:ext uri="{FF2B5EF4-FFF2-40B4-BE49-F238E27FC236}">
              <a16:creationId xmlns:a16="http://schemas.microsoft.com/office/drawing/2014/main" id="{152F4203-5214-4DA7-B446-1ADE3B868FA7}"/>
            </a:ext>
          </a:extLst>
        </xdr:cNvPr>
        <xdr:cNvSpPr/>
      </xdr:nvSpPr>
      <xdr:spPr>
        <a:xfrm>
          <a:off x="16173686" y="2990899"/>
          <a:ext cx="2077784" cy="1422904"/>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320098</xdr:colOff>
      <xdr:row>16</xdr:row>
      <xdr:rowOff>22383</xdr:rowOff>
    </xdr:from>
    <xdr:to>
      <xdr:col>25</xdr:col>
      <xdr:colOff>563767</xdr:colOff>
      <xdr:row>23</xdr:row>
      <xdr:rowOff>142798</xdr:rowOff>
    </xdr:to>
    <xdr:sp macro="" textlink="">
      <xdr:nvSpPr>
        <xdr:cNvPr id="19" name="Rectangle: Rounded Corners 18">
          <a:extLst>
            <a:ext uri="{FF2B5EF4-FFF2-40B4-BE49-F238E27FC236}">
              <a16:creationId xmlns:a16="http://schemas.microsoft.com/office/drawing/2014/main" id="{8178E6D1-A34F-4B0B-8BE6-E6919D2DBE03}"/>
            </a:ext>
          </a:extLst>
        </xdr:cNvPr>
        <xdr:cNvSpPr/>
      </xdr:nvSpPr>
      <xdr:spPr>
        <a:xfrm>
          <a:off x="13770284" y="2999499"/>
          <a:ext cx="2077785" cy="1422904"/>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206662</xdr:colOff>
      <xdr:row>16</xdr:row>
      <xdr:rowOff>26323</xdr:rowOff>
    </xdr:from>
    <xdr:to>
      <xdr:col>33</xdr:col>
      <xdr:colOff>450330</xdr:colOff>
      <xdr:row>23</xdr:row>
      <xdr:rowOff>154066</xdr:rowOff>
    </xdr:to>
    <xdr:sp macro="" textlink="">
      <xdr:nvSpPr>
        <xdr:cNvPr id="20" name="Rectangle: Rounded Corners 19">
          <a:extLst>
            <a:ext uri="{FF2B5EF4-FFF2-40B4-BE49-F238E27FC236}">
              <a16:creationId xmlns:a16="http://schemas.microsoft.com/office/drawing/2014/main" id="{71E68038-0E78-4818-AFF1-054C76C5F76C}"/>
            </a:ext>
          </a:extLst>
        </xdr:cNvPr>
        <xdr:cNvSpPr/>
      </xdr:nvSpPr>
      <xdr:spPr>
        <a:xfrm>
          <a:off x="18547825" y="3003439"/>
          <a:ext cx="2077784" cy="1430232"/>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450274</xdr:colOff>
      <xdr:row>25</xdr:row>
      <xdr:rowOff>-1</xdr:rowOff>
    </xdr:from>
    <xdr:to>
      <xdr:col>24</xdr:col>
      <xdr:colOff>0</xdr:colOff>
      <xdr:row>40</xdr:row>
      <xdr:rowOff>138544</xdr:rowOff>
    </xdr:to>
    <xdr:sp macro="" textlink="">
      <xdr:nvSpPr>
        <xdr:cNvPr id="36" name="Rectangle: Rounded Corners 35">
          <a:extLst>
            <a:ext uri="{FF2B5EF4-FFF2-40B4-BE49-F238E27FC236}">
              <a16:creationId xmlns:a16="http://schemas.microsoft.com/office/drawing/2014/main" id="{03DD1B0B-6F68-9674-F6EB-405840AECC54}"/>
            </a:ext>
          </a:extLst>
        </xdr:cNvPr>
        <xdr:cNvSpPr/>
      </xdr:nvSpPr>
      <xdr:spPr>
        <a:xfrm>
          <a:off x="8936183" y="4762499"/>
          <a:ext cx="5611090" cy="2996045"/>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446812</xdr:colOff>
      <xdr:row>42</xdr:row>
      <xdr:rowOff>103909</xdr:rowOff>
    </xdr:from>
    <xdr:to>
      <xdr:col>24</xdr:col>
      <xdr:colOff>-1</xdr:colOff>
      <xdr:row>57</xdr:row>
      <xdr:rowOff>183573</xdr:rowOff>
    </xdr:to>
    <xdr:sp macro="" textlink="">
      <xdr:nvSpPr>
        <xdr:cNvPr id="38" name="Rectangle: Rounded Corners 37">
          <a:extLst>
            <a:ext uri="{FF2B5EF4-FFF2-40B4-BE49-F238E27FC236}">
              <a16:creationId xmlns:a16="http://schemas.microsoft.com/office/drawing/2014/main" id="{C231FB70-286E-44A5-AD40-F9C8E2F543B9}"/>
            </a:ext>
          </a:extLst>
        </xdr:cNvPr>
        <xdr:cNvSpPr/>
      </xdr:nvSpPr>
      <xdr:spPr>
        <a:xfrm>
          <a:off x="8932721" y="8104909"/>
          <a:ext cx="5614551" cy="2937164"/>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329045</xdr:colOff>
      <xdr:row>25</xdr:row>
      <xdr:rowOff>13855</xdr:rowOff>
    </xdr:from>
    <xdr:to>
      <xdr:col>33</xdr:col>
      <xdr:colOff>495305</xdr:colOff>
      <xdr:row>40</xdr:row>
      <xdr:rowOff>128155</xdr:rowOff>
    </xdr:to>
    <xdr:sp macro="" textlink="">
      <xdr:nvSpPr>
        <xdr:cNvPr id="39" name="Rectangle: Rounded Corners 38">
          <a:extLst>
            <a:ext uri="{FF2B5EF4-FFF2-40B4-BE49-F238E27FC236}">
              <a16:creationId xmlns:a16="http://schemas.microsoft.com/office/drawing/2014/main" id="{219EF09C-0958-4FDB-955C-95ADA7EBF877}"/>
            </a:ext>
          </a:extLst>
        </xdr:cNvPr>
        <xdr:cNvSpPr/>
      </xdr:nvSpPr>
      <xdr:spPr>
        <a:xfrm>
          <a:off x="14876318" y="4776355"/>
          <a:ext cx="5621487" cy="2971800"/>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329045</xdr:colOff>
      <xdr:row>42</xdr:row>
      <xdr:rowOff>96288</xdr:rowOff>
    </xdr:from>
    <xdr:to>
      <xdr:col>33</xdr:col>
      <xdr:colOff>491844</xdr:colOff>
      <xdr:row>58</xdr:row>
      <xdr:rowOff>27708</xdr:rowOff>
    </xdr:to>
    <xdr:sp macro="" textlink="">
      <xdr:nvSpPr>
        <xdr:cNvPr id="40" name="Rectangle: Rounded Corners 39">
          <a:extLst>
            <a:ext uri="{FF2B5EF4-FFF2-40B4-BE49-F238E27FC236}">
              <a16:creationId xmlns:a16="http://schemas.microsoft.com/office/drawing/2014/main" id="{88FD5014-05FC-463B-B7DD-EF1909C62DD8}"/>
            </a:ext>
          </a:extLst>
        </xdr:cNvPr>
        <xdr:cNvSpPr/>
      </xdr:nvSpPr>
      <xdr:spPr>
        <a:xfrm>
          <a:off x="14876318" y="8097288"/>
          <a:ext cx="5618026" cy="2979420"/>
        </a:xfrm>
        <a:prstGeom prst="roundRect">
          <a:avLst/>
        </a:prstGeom>
        <a:solidFill>
          <a:srgbClr val="26C485"/>
        </a:solidFill>
        <a:ln>
          <a:solidFill>
            <a:srgbClr val="26C48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375356</xdr:colOff>
      <xdr:row>25</xdr:row>
      <xdr:rowOff>104422</xdr:rowOff>
    </xdr:from>
    <xdr:to>
      <xdr:col>23</xdr:col>
      <xdr:colOff>83513</xdr:colOff>
      <xdr:row>40</xdr:row>
      <xdr:rowOff>2822</xdr:rowOff>
    </xdr:to>
    <xdr:graphicFrame macro="">
      <xdr:nvGraphicFramePr>
        <xdr:cNvPr id="41" name="Chart 40">
          <a:extLst>
            <a:ext uri="{FF2B5EF4-FFF2-40B4-BE49-F238E27FC236}">
              <a16:creationId xmlns:a16="http://schemas.microsoft.com/office/drawing/2014/main" id="{746F1A2B-E4F0-4912-9AE0-44AA988DB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474521</xdr:colOff>
      <xdr:row>42</xdr:row>
      <xdr:rowOff>152399</xdr:rowOff>
    </xdr:from>
    <xdr:to>
      <xdr:col>23</xdr:col>
      <xdr:colOff>25400</xdr:colOff>
      <xdr:row>57</xdr:row>
      <xdr:rowOff>116608</xdr:rowOff>
    </xdr:to>
    <xdr:graphicFrame macro="">
      <xdr:nvGraphicFramePr>
        <xdr:cNvPr id="43" name="Chart 42">
          <a:extLst>
            <a:ext uri="{FF2B5EF4-FFF2-40B4-BE49-F238E27FC236}">
              <a16:creationId xmlns:a16="http://schemas.microsoft.com/office/drawing/2014/main" id="{5486D2A7-7E16-4CDD-BEE7-6F16ADE16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495300</xdr:colOff>
      <xdr:row>42</xdr:row>
      <xdr:rowOff>139700</xdr:rowOff>
    </xdr:from>
    <xdr:to>
      <xdr:col>32</xdr:col>
      <xdr:colOff>563418</xdr:colOff>
      <xdr:row>57</xdr:row>
      <xdr:rowOff>134388</xdr:rowOff>
    </xdr:to>
    <xdr:graphicFrame macro="">
      <xdr:nvGraphicFramePr>
        <xdr:cNvPr id="44" name="Chart 43">
          <a:extLst>
            <a:ext uri="{FF2B5EF4-FFF2-40B4-BE49-F238E27FC236}">
              <a16:creationId xmlns:a16="http://schemas.microsoft.com/office/drawing/2014/main" id="{6BD5FEBF-0CA4-4A3A-A7BE-1CB8C19C6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398318</xdr:colOff>
      <xdr:row>25</xdr:row>
      <xdr:rowOff>126999</xdr:rowOff>
    </xdr:from>
    <xdr:to>
      <xdr:col>32</xdr:col>
      <xdr:colOff>596900</xdr:colOff>
      <xdr:row>40</xdr:row>
      <xdr:rowOff>13854</xdr:rowOff>
    </xdr:to>
    <xdr:graphicFrame macro="">
      <xdr:nvGraphicFramePr>
        <xdr:cNvPr id="17" name="Chart 16">
          <a:extLst>
            <a:ext uri="{FF2B5EF4-FFF2-40B4-BE49-F238E27FC236}">
              <a16:creationId xmlns:a16="http://schemas.microsoft.com/office/drawing/2014/main" id="{3C6BFAEB-D097-4168-9CA0-DAFE7AC51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535020</xdr:colOff>
      <xdr:row>16</xdr:row>
      <xdr:rowOff>162125</xdr:rowOff>
    </xdr:from>
    <xdr:to>
      <xdr:col>18</xdr:col>
      <xdr:colOff>97274</xdr:colOff>
      <xdr:row>19</xdr:row>
      <xdr:rowOff>145913</xdr:rowOff>
    </xdr:to>
    <xdr:sp macro="" textlink="">
      <xdr:nvSpPr>
        <xdr:cNvPr id="21" name="TextBox 20">
          <a:extLst>
            <a:ext uri="{FF2B5EF4-FFF2-40B4-BE49-F238E27FC236}">
              <a16:creationId xmlns:a16="http://schemas.microsoft.com/office/drawing/2014/main" id="{2D2DDB54-F4DE-CDBE-50BF-95C142E25701}"/>
            </a:ext>
          </a:extLst>
        </xdr:cNvPr>
        <xdr:cNvSpPr txBox="1"/>
      </xdr:nvSpPr>
      <xdr:spPr>
        <a:xfrm>
          <a:off x="9160211" y="3015572"/>
          <a:ext cx="2026595" cy="518809"/>
        </a:xfrm>
        <a:prstGeom prst="rect">
          <a:avLst/>
        </a:prstGeom>
        <a:solidFill>
          <a:srgbClr val="26C485"/>
        </a:solidFill>
        <a:ln w="9525" cmpd="sng">
          <a:solidFill>
            <a:srgbClr val="26C48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Total Sales</a:t>
          </a:r>
        </a:p>
      </xdr:txBody>
    </xdr:sp>
    <xdr:clientData/>
  </xdr:twoCellAnchor>
  <xdr:twoCellAnchor>
    <xdr:from>
      <xdr:col>15</xdr:col>
      <xdr:colOff>32426</xdr:colOff>
      <xdr:row>19</xdr:row>
      <xdr:rowOff>145915</xdr:rowOff>
    </xdr:from>
    <xdr:to>
      <xdr:col>17</xdr:col>
      <xdr:colOff>518809</xdr:colOff>
      <xdr:row>23</xdr:row>
      <xdr:rowOff>32425</xdr:rowOff>
    </xdr:to>
    <xdr:sp macro="" textlink="'Tables Charts and Slicers'!I33">
      <xdr:nvSpPr>
        <xdr:cNvPr id="22" name="TextBox 21">
          <a:extLst>
            <a:ext uri="{FF2B5EF4-FFF2-40B4-BE49-F238E27FC236}">
              <a16:creationId xmlns:a16="http://schemas.microsoft.com/office/drawing/2014/main" id="{02E55FBC-B784-80FC-A3EA-4F7EF2D55459}"/>
            </a:ext>
          </a:extLst>
        </xdr:cNvPr>
        <xdr:cNvSpPr txBox="1"/>
      </xdr:nvSpPr>
      <xdr:spPr>
        <a:xfrm>
          <a:off x="9273703" y="3534383"/>
          <a:ext cx="1718553" cy="599872"/>
        </a:xfrm>
        <a:prstGeom prst="rect">
          <a:avLst/>
        </a:prstGeom>
        <a:solidFill>
          <a:srgbClr val="26C485"/>
        </a:solidFill>
        <a:ln w="9525" cmpd="sng">
          <a:solidFill>
            <a:srgbClr val="26C48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17F75B-F479-404F-9560-731B142CC7DA}" type="TxLink">
            <a:rPr lang="en-US" sz="2400" b="1" i="0" u="none" strike="noStrike">
              <a:solidFill>
                <a:srgbClr val="000000"/>
              </a:solidFill>
              <a:latin typeface="Calibri"/>
              <a:ea typeface="Calibri"/>
              <a:cs typeface="Calibri"/>
            </a:rPr>
            <a:pPr algn="ctr"/>
            <a:t>3263715.96</a:t>
          </a:fld>
          <a:endParaRPr lang="en-IN" sz="2400" b="1"/>
        </a:p>
      </xdr:txBody>
    </xdr:sp>
    <xdr:clientData/>
  </xdr:twoCellAnchor>
  <xdr:twoCellAnchor>
    <xdr:from>
      <xdr:col>18</xdr:col>
      <xdr:colOff>428015</xdr:colOff>
      <xdr:row>16</xdr:row>
      <xdr:rowOff>22693</xdr:rowOff>
    </xdr:from>
    <xdr:to>
      <xdr:col>21</xdr:col>
      <xdr:colOff>606355</xdr:colOff>
      <xdr:row>22</xdr:row>
      <xdr:rowOff>113487</xdr:rowOff>
    </xdr:to>
    <xdr:sp macro="" textlink="">
      <xdr:nvSpPr>
        <xdr:cNvPr id="23" name="TextBox 22">
          <a:extLst>
            <a:ext uri="{FF2B5EF4-FFF2-40B4-BE49-F238E27FC236}">
              <a16:creationId xmlns:a16="http://schemas.microsoft.com/office/drawing/2014/main" id="{048F4A44-5529-488E-BA69-D0B630776F7B}"/>
            </a:ext>
          </a:extLst>
        </xdr:cNvPr>
        <xdr:cNvSpPr txBox="1"/>
      </xdr:nvSpPr>
      <xdr:spPr>
        <a:xfrm>
          <a:off x="11517547" y="2876140"/>
          <a:ext cx="2026595" cy="1160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No</a:t>
          </a:r>
          <a:r>
            <a:rPr lang="en-IN" sz="2800" b="1" baseline="0"/>
            <a:t> of Products</a:t>
          </a:r>
          <a:endParaRPr lang="en-IN" sz="2800" b="1"/>
        </a:p>
      </xdr:txBody>
    </xdr:sp>
    <xdr:clientData/>
  </xdr:twoCellAnchor>
  <xdr:twoCellAnchor>
    <xdr:from>
      <xdr:col>19</xdr:col>
      <xdr:colOff>113490</xdr:colOff>
      <xdr:row>20</xdr:row>
      <xdr:rowOff>129702</xdr:rowOff>
    </xdr:from>
    <xdr:to>
      <xdr:col>21</xdr:col>
      <xdr:colOff>275617</xdr:colOff>
      <xdr:row>22</xdr:row>
      <xdr:rowOff>162129</xdr:rowOff>
    </xdr:to>
    <xdr:sp macro="" textlink="'Tables Charts and Slicers'!I35">
      <xdr:nvSpPr>
        <xdr:cNvPr id="24" name="TextBox 23">
          <a:extLst>
            <a:ext uri="{FF2B5EF4-FFF2-40B4-BE49-F238E27FC236}">
              <a16:creationId xmlns:a16="http://schemas.microsoft.com/office/drawing/2014/main" id="{6E74A35C-B8E0-8AD5-1DA8-183AEAA89335}"/>
            </a:ext>
          </a:extLst>
        </xdr:cNvPr>
        <xdr:cNvSpPr txBox="1"/>
      </xdr:nvSpPr>
      <xdr:spPr>
        <a:xfrm>
          <a:off x="11819107" y="3696511"/>
          <a:ext cx="1394297" cy="3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92B7C5-B194-4BEE-924A-77B3901B1F64}" type="TxLink">
            <a:rPr lang="en-US" sz="2800" b="1" i="0" u="none" strike="noStrike">
              <a:solidFill>
                <a:srgbClr val="000000"/>
              </a:solidFill>
              <a:latin typeface="Calibri"/>
              <a:ea typeface="Calibri"/>
              <a:cs typeface="Calibri"/>
            </a:rPr>
            <a:pPr algn="ctr"/>
            <a:t>50</a:t>
          </a:fld>
          <a:endParaRPr lang="en-IN" sz="2800" b="1"/>
        </a:p>
      </xdr:txBody>
    </xdr:sp>
    <xdr:clientData/>
  </xdr:twoCellAnchor>
  <xdr:twoCellAnchor>
    <xdr:from>
      <xdr:col>22</xdr:col>
      <xdr:colOff>535022</xdr:colOff>
      <xdr:row>16</xdr:row>
      <xdr:rowOff>32424</xdr:rowOff>
    </xdr:from>
    <xdr:to>
      <xdr:col>25</xdr:col>
      <xdr:colOff>372893</xdr:colOff>
      <xdr:row>21</xdr:row>
      <xdr:rowOff>162126</xdr:rowOff>
    </xdr:to>
    <xdr:sp macro="" textlink="">
      <xdr:nvSpPr>
        <xdr:cNvPr id="25" name="TextBox 24">
          <a:extLst>
            <a:ext uri="{FF2B5EF4-FFF2-40B4-BE49-F238E27FC236}">
              <a16:creationId xmlns:a16="http://schemas.microsoft.com/office/drawing/2014/main" id="{89DD61C4-2E58-8C16-45DB-DE1CBD60B0BB}"/>
            </a:ext>
          </a:extLst>
        </xdr:cNvPr>
        <xdr:cNvSpPr txBox="1"/>
      </xdr:nvSpPr>
      <xdr:spPr>
        <a:xfrm>
          <a:off x="14088894" y="2885871"/>
          <a:ext cx="1686127" cy="102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Quantities Sold</a:t>
          </a:r>
        </a:p>
      </xdr:txBody>
    </xdr:sp>
    <xdr:clientData/>
  </xdr:twoCellAnchor>
  <xdr:twoCellAnchor>
    <xdr:from>
      <xdr:col>23</xdr:col>
      <xdr:colOff>16213</xdr:colOff>
      <xdr:row>20</xdr:row>
      <xdr:rowOff>113487</xdr:rowOff>
    </xdr:from>
    <xdr:to>
      <xdr:col>25</xdr:col>
      <xdr:colOff>210766</xdr:colOff>
      <xdr:row>23</xdr:row>
      <xdr:rowOff>48636</xdr:rowOff>
    </xdr:to>
    <xdr:sp macro="" textlink="'Tables Charts and Slicers'!I34">
      <xdr:nvSpPr>
        <xdr:cNvPr id="26" name="TextBox 25">
          <a:extLst>
            <a:ext uri="{FF2B5EF4-FFF2-40B4-BE49-F238E27FC236}">
              <a16:creationId xmlns:a16="http://schemas.microsoft.com/office/drawing/2014/main" id="{C16B770F-D1F0-9ACB-816C-A412B6F28066}"/>
            </a:ext>
          </a:extLst>
        </xdr:cNvPr>
        <xdr:cNvSpPr txBox="1"/>
      </xdr:nvSpPr>
      <xdr:spPr>
        <a:xfrm>
          <a:off x="14186170" y="3680296"/>
          <a:ext cx="1426724" cy="47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542B84E-C865-4D3D-80B5-E826F6156EB3}" type="TxLink">
            <a:rPr lang="en-US" sz="2400" b="1" i="0" u="none" strike="noStrike">
              <a:solidFill>
                <a:srgbClr val="000000"/>
              </a:solidFill>
              <a:latin typeface="Calibri"/>
              <a:ea typeface="Calibri"/>
              <a:cs typeface="Calibri"/>
            </a:rPr>
            <a:pPr algn="ctr"/>
            <a:t>1000</a:t>
          </a:fld>
          <a:endParaRPr lang="en-IN" sz="2400" b="1"/>
        </a:p>
      </xdr:txBody>
    </xdr:sp>
    <xdr:clientData/>
  </xdr:twoCellAnchor>
  <xdr:twoCellAnchor>
    <xdr:from>
      <xdr:col>26</xdr:col>
      <xdr:colOff>405318</xdr:colOff>
      <xdr:row>17</xdr:row>
      <xdr:rowOff>97276</xdr:rowOff>
    </xdr:from>
    <xdr:to>
      <xdr:col>29</xdr:col>
      <xdr:colOff>405319</xdr:colOff>
      <xdr:row>19</xdr:row>
      <xdr:rowOff>145914</xdr:rowOff>
    </xdr:to>
    <xdr:sp macro="" textlink="">
      <xdr:nvSpPr>
        <xdr:cNvPr id="27" name="TextBox 26">
          <a:extLst>
            <a:ext uri="{FF2B5EF4-FFF2-40B4-BE49-F238E27FC236}">
              <a16:creationId xmlns:a16="http://schemas.microsoft.com/office/drawing/2014/main" id="{873B2F9B-1075-F047-579E-6A4CC02323B4}"/>
            </a:ext>
          </a:extLst>
        </xdr:cNvPr>
        <xdr:cNvSpPr txBox="1"/>
      </xdr:nvSpPr>
      <xdr:spPr>
        <a:xfrm>
          <a:off x="16423531" y="3129063"/>
          <a:ext cx="1848256" cy="405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No of orders</a:t>
          </a:r>
        </a:p>
      </xdr:txBody>
    </xdr:sp>
    <xdr:clientData/>
  </xdr:twoCellAnchor>
  <xdr:twoCellAnchor>
    <xdr:from>
      <xdr:col>26</xdr:col>
      <xdr:colOff>486382</xdr:colOff>
      <xdr:row>20</xdr:row>
      <xdr:rowOff>32423</xdr:rowOff>
    </xdr:from>
    <xdr:to>
      <xdr:col>29</xdr:col>
      <xdr:colOff>308042</xdr:colOff>
      <xdr:row>22</xdr:row>
      <xdr:rowOff>48636</xdr:rowOff>
    </xdr:to>
    <xdr:sp macro="" textlink="'Tables Charts and Slicers'!I36">
      <xdr:nvSpPr>
        <xdr:cNvPr id="28" name="TextBox 27">
          <a:extLst>
            <a:ext uri="{FF2B5EF4-FFF2-40B4-BE49-F238E27FC236}">
              <a16:creationId xmlns:a16="http://schemas.microsoft.com/office/drawing/2014/main" id="{CD8D2495-D5B7-46F3-E56A-1BFBA29DB074}"/>
            </a:ext>
          </a:extLst>
        </xdr:cNvPr>
        <xdr:cNvSpPr txBox="1"/>
      </xdr:nvSpPr>
      <xdr:spPr>
        <a:xfrm>
          <a:off x="16504595" y="3599232"/>
          <a:ext cx="1669915" cy="372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4B2E8A-3341-4ED0-816A-F2B1688667A7}" type="TxLink">
            <a:rPr lang="en-US" sz="2400" b="1" i="0" u="none" strike="noStrike">
              <a:solidFill>
                <a:srgbClr val="000000"/>
              </a:solidFill>
              <a:latin typeface="Calibri"/>
              <a:ea typeface="Calibri"/>
              <a:cs typeface="Calibri"/>
            </a:rPr>
            <a:pPr algn="ctr"/>
            <a:t>1000</a:t>
          </a:fld>
          <a:endParaRPr lang="en-IN" sz="2400" b="1"/>
        </a:p>
      </xdr:txBody>
    </xdr:sp>
    <xdr:clientData/>
  </xdr:twoCellAnchor>
  <xdr:twoCellAnchor>
    <xdr:from>
      <xdr:col>30</xdr:col>
      <xdr:colOff>324256</xdr:colOff>
      <xdr:row>16</xdr:row>
      <xdr:rowOff>97275</xdr:rowOff>
    </xdr:from>
    <xdr:to>
      <xdr:col>33</xdr:col>
      <xdr:colOff>308042</xdr:colOff>
      <xdr:row>21</xdr:row>
      <xdr:rowOff>81062</xdr:rowOff>
    </xdr:to>
    <xdr:sp macro="" textlink="">
      <xdr:nvSpPr>
        <xdr:cNvPr id="29" name="TextBox 28">
          <a:extLst>
            <a:ext uri="{FF2B5EF4-FFF2-40B4-BE49-F238E27FC236}">
              <a16:creationId xmlns:a16="http://schemas.microsoft.com/office/drawing/2014/main" id="{F9030A88-36DB-F922-A425-92EC8A597BED}"/>
            </a:ext>
          </a:extLst>
        </xdr:cNvPr>
        <xdr:cNvSpPr txBox="1"/>
      </xdr:nvSpPr>
      <xdr:spPr>
        <a:xfrm>
          <a:off x="18806809" y="2950722"/>
          <a:ext cx="1832042" cy="875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No of Customers</a:t>
          </a:r>
        </a:p>
      </xdr:txBody>
    </xdr:sp>
    <xdr:clientData/>
  </xdr:twoCellAnchor>
  <xdr:twoCellAnchor>
    <xdr:from>
      <xdr:col>30</xdr:col>
      <xdr:colOff>518809</xdr:colOff>
      <xdr:row>20</xdr:row>
      <xdr:rowOff>129698</xdr:rowOff>
    </xdr:from>
    <xdr:to>
      <xdr:col>33</xdr:col>
      <xdr:colOff>113489</xdr:colOff>
      <xdr:row>22</xdr:row>
      <xdr:rowOff>162124</xdr:rowOff>
    </xdr:to>
    <xdr:sp macro="" textlink="'Tables Charts and Slicers'!I37">
      <xdr:nvSpPr>
        <xdr:cNvPr id="30" name="TextBox 29">
          <a:extLst>
            <a:ext uri="{FF2B5EF4-FFF2-40B4-BE49-F238E27FC236}">
              <a16:creationId xmlns:a16="http://schemas.microsoft.com/office/drawing/2014/main" id="{5F80B296-65D1-514B-B654-38A69B30E54B}"/>
            </a:ext>
          </a:extLst>
        </xdr:cNvPr>
        <xdr:cNvSpPr txBox="1"/>
      </xdr:nvSpPr>
      <xdr:spPr>
        <a:xfrm>
          <a:off x="19001362" y="3696507"/>
          <a:ext cx="1442936" cy="38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3C13966-4376-433E-95B0-B62ADF457918}" type="TxLink">
            <a:rPr lang="en-US" sz="2400" b="1" i="0" u="none" strike="noStrike">
              <a:solidFill>
                <a:srgbClr val="000000"/>
              </a:solidFill>
              <a:latin typeface="Calibri"/>
              <a:ea typeface="Calibri"/>
              <a:cs typeface="Calibri"/>
            </a:rPr>
            <a:pPr algn="ctr"/>
            <a:t>300</a:t>
          </a:fld>
          <a:endParaRPr lang="en-IN" sz="24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63425923" createdVersion="5" refreshedVersion="8" minRefreshableVersion="3" recordCount="0" supportSubquery="1" supportAdvancedDrill="1" xr:uid="{87705BE6-CEF6-4CDE-B993-5357D20939E7}">
  <cacheSource type="external" connectionId="4"/>
  <cacheFields count="6">
    <cacheField name="[SalesOrders].[Month].[Month]" caption="Month" numFmtId="0" hierarchy="12" level="1">
      <sharedItems count="12">
        <s v="April"/>
        <s v="August"/>
        <s v="December"/>
        <s v="February"/>
        <s v="January"/>
        <s v="July"/>
        <s v="June"/>
        <s v="March"/>
        <s v="May"/>
        <s v="November"/>
        <s v="October"/>
        <s v="September"/>
      </sharedItems>
    </cacheField>
    <cacheField name="[Measures].[Sum of Total]" caption="Sum of Total" numFmtId="0" hierarchy="25" level="32767"/>
    <cacheField name="[Products].[Category].[Category]" caption="Category" numFmtId="0" hierarchy="5" level="1">
      <sharedItems containsSemiMixedTypes="0" containsNonDate="0" containsString="0"/>
    </cacheField>
    <cacheField name="[Products].[ProductName].[ProductName]" caption="ProductName" numFmtId="0" hierarchy="4" level="1">
      <sharedItems containsSemiMixedTypes="0" containsNonDate="0" containsString="0"/>
    </cacheField>
    <cacheField name="[Customers].[City].[City]" caption="City" numFmtId="0" hierarchy="2"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0"/>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94444444" createdVersion="5" refreshedVersion="8" minRefreshableVersion="3" recordCount="0" supportSubquery="1" supportAdvancedDrill="1" xr:uid="{78E04476-8558-4343-8017-9F4D292A2BBB}">
  <cacheSource type="external" connectionId="4"/>
  <cacheFields count="6">
    <cacheField name="[Measures].[Count of CustomerID]" caption="Count of CustomerID" numFmtId="0" hierarchy="21" level="32767"/>
    <cacheField name="[Products].[Category].[Category]" caption="Category" numFmtId="0" hierarchy="5" level="1">
      <sharedItems containsSemiMixedTypes="0" containsNonDate="0" containsString="0"/>
    </cacheField>
    <cacheField name="[SalesOrders].[Month].[Month]" caption="Month" numFmtId="0" hierarchy="12" level="1">
      <sharedItems containsSemiMixedTypes="0" containsNonDate="0" containsString="0"/>
    </cacheField>
    <cacheField name="[Products].[ProductName].[ProductName]" caption="ProductName" numFmtId="0" hierarchy="4" level="1">
      <sharedItems containsSemiMixedTypes="0" containsNonDate="0" containsString="0"/>
    </cacheField>
    <cacheField name="[Customers].[City].[City]" caption="City" numFmtId="0" hierarchy="2"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2"/>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96296299" createdVersion="5" refreshedVersion="8" minRefreshableVersion="3" recordCount="0" supportSubquery="1" supportAdvancedDrill="1" xr:uid="{EEB2E416-0E0D-4B39-872C-ABEB24EC7D7D}">
  <cacheSource type="external" connectionId="4"/>
  <cacheFields count="6">
    <cacheField name="[Products].[Category].[Category]" caption="Category" numFmtId="0" hierarchy="5" level="1">
      <sharedItems count="5">
        <s v="Books"/>
        <s v="Clothing"/>
        <s v="Electronics"/>
        <s v="Grocery"/>
        <s v="Home"/>
      </sharedItems>
    </cacheField>
    <cacheField name="[Measures].[Count of ProductID]" caption="Count of ProductID" numFmtId="0" hierarchy="24" level="32767"/>
    <cacheField name="[SalesOrders].[Month].[Month]" caption="Month" numFmtId="0" hierarchy="12" level="1">
      <sharedItems containsSemiMixedTypes="0" containsNonDate="0" containsString="0"/>
    </cacheField>
    <cacheField name="[Products].[ProductName].[ProductName]" caption="ProductName" numFmtId="0" hierarchy="4" level="1">
      <sharedItems containsSemiMixedTypes="0" containsNonDate="0" containsString="0"/>
    </cacheField>
    <cacheField name="[Customers].[City].[City]" caption="City" numFmtId="0" hierarchy="2"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2"/>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56712965" createdVersion="3" refreshedVersion="8" minRefreshableVersion="3" recordCount="0" supportSubquery="1" supportAdvancedDrill="1" xr:uid="{B030A677-F1F9-4461-8039-66E109DD69BE}">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cacheHierarchy uniqueName="[SalesOrders].[Month]" caption="Month" attribute="1" defaultMemberUniqueName="[SalesOrders].[Month].[All]" allUniqueName="[SalesOrders].[Month].[All]" dimensionUniqueName="[SalesOrders]" displayFolder="" count="2" memberValueDatatype="13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1444765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6678241" createdVersion="5" refreshedVersion="8" minRefreshableVersion="3" recordCount="0" supportSubquery="1" supportAdvancedDrill="1" xr:uid="{C4845BF8-857D-41BA-AA8B-59F72A4E2A5B}">
  <cacheSource type="external" connectionId="4"/>
  <cacheFields count="6">
    <cacheField name="[SalesOrders].[Month].[Month]" caption="Month" numFmtId="0" hierarchy="12" level="1">
      <sharedItems count="12">
        <s v="April"/>
        <s v="August"/>
        <s v="December"/>
        <s v="February"/>
        <s v="January"/>
        <s v="July"/>
        <s v="June"/>
        <s v="March"/>
        <s v="May"/>
        <s v="November"/>
        <s v="October"/>
        <s v="September"/>
      </sharedItems>
    </cacheField>
    <cacheField name="[Measures].[Count of Quantity]" caption="Count of Quantity" numFmtId="0" hierarchy="27" level="32767"/>
    <cacheField name="[Products].[Category].[Category]" caption="Category" numFmtId="0" hierarchy="5" level="1">
      <sharedItems containsSemiMixedTypes="0" containsNonDate="0" containsString="0"/>
    </cacheField>
    <cacheField name="[Products].[ProductName].[ProductName]" caption="ProductName" numFmtId="0" hierarchy="4" level="1">
      <sharedItems containsSemiMixedTypes="0" containsNonDate="0" containsString="0"/>
    </cacheField>
    <cacheField name="[Customers].[City].[City]" caption="City" numFmtId="0" hierarchy="2"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0"/>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71180559" createdVersion="5" refreshedVersion="8" minRefreshableVersion="3" recordCount="0" supportSubquery="1" supportAdvancedDrill="1" xr:uid="{BA1B220B-3E74-4D23-B4BB-84F87FF6ED5B}">
  <cacheSource type="external" connectionId="4"/>
  <cacheFields count="7">
    <cacheField name="[Products].[ProductName].[ProductName]" caption="ProductName" numFmtId="0" hierarchy="4" level="1">
      <sharedItems count="49">
        <s v="Although"/>
        <s v="Analysis"/>
        <s v="Attorney"/>
        <s v="Benefit"/>
        <s v="Break"/>
        <s v="Catch"/>
        <s v="Character"/>
        <s v="Consider"/>
        <s v="Contain"/>
        <s v="Down"/>
        <s v="Edge"/>
        <s v="Expect"/>
        <s v="Face"/>
        <s v="Fact"/>
        <s v="Firm"/>
        <s v="Free"/>
        <s v="Future"/>
        <s v="Go"/>
        <s v="Hair"/>
        <s v="Interview"/>
        <s v="Its"/>
        <s v="Join"/>
        <s v="Law"/>
        <s v="Leader"/>
        <s v="Level"/>
        <s v="Look"/>
        <s v="Matter"/>
        <s v="May"/>
        <s v="Mr"/>
        <s v="Now"/>
        <s v="Or"/>
        <s v="Person"/>
        <s v="Pm"/>
        <s v="Police"/>
        <s v="Quality"/>
        <s v="Red"/>
        <s v="Responsibility"/>
        <s v="Season"/>
        <s v="Sign"/>
        <s v="State"/>
        <s v="Technology"/>
        <s v="Test"/>
        <s v="Throw"/>
        <s v="True"/>
        <s v="Way"/>
        <s v="Where"/>
        <s v="White"/>
        <s v="Who"/>
        <s v="Write"/>
      </sharedItems>
    </cacheField>
    <cacheField name="[Measures].[Count of ProductID]" caption="Count of ProductID" numFmtId="0" hierarchy="24" level="32767"/>
    <cacheField name="[Measures].[Count of ProductName]" caption="Count of ProductName" numFmtId="0" hierarchy="28" level="32767"/>
    <cacheField name="[Products].[Category].[Category]" caption="Category" numFmtId="0" hierarchy="5" level="1">
      <sharedItems containsSemiMixedTypes="0" containsNonDate="0" containsString="0"/>
    </cacheField>
    <cacheField name="[SalesOrders].[Month].[Month]" caption="Month" numFmtId="0" hierarchy="12" level="1">
      <sharedItems containsSemiMixedTypes="0" containsNonDate="0" containsString="0"/>
    </cacheField>
    <cacheField name="[Customers].[City].[City]" caption="City" numFmtId="0" hierarchy="2"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5"/>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6"/>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4"/>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75694446" createdVersion="5" refreshedVersion="8" minRefreshableVersion="3" recordCount="0" supportSubquery="1" supportAdvancedDrill="1" xr:uid="{60D10110-D25B-4400-9E1F-418516C42BBC}">
  <cacheSource type="external" connectionId="4"/>
  <cacheFields count="6">
    <cacheField name="[Products].[ProductName].[ProductName]" caption="ProductName" numFmtId="0" hierarchy="4" level="1">
      <sharedItems count="49">
        <s v="Although"/>
        <s v="Analysis"/>
        <s v="Attorney"/>
        <s v="Benefit"/>
        <s v="Break"/>
        <s v="Catch"/>
        <s v="Character"/>
        <s v="Consider"/>
        <s v="Contain"/>
        <s v="Down"/>
        <s v="Edge"/>
        <s v="Expect"/>
        <s v="Face"/>
        <s v="Fact"/>
        <s v="Firm"/>
        <s v="Free"/>
        <s v="Future"/>
        <s v="Go"/>
        <s v="Hair"/>
        <s v="Interview"/>
        <s v="Its"/>
        <s v="Join"/>
        <s v="Law"/>
        <s v="Leader"/>
        <s v="Level"/>
        <s v="Look"/>
        <s v="Matter"/>
        <s v="May"/>
        <s v="Mr"/>
        <s v="Now"/>
        <s v="Or"/>
        <s v="Person"/>
        <s v="Pm"/>
        <s v="Police"/>
        <s v="Quality"/>
        <s v="Red"/>
        <s v="Responsibility"/>
        <s v="Season"/>
        <s v="Sign"/>
        <s v="State"/>
        <s v="Technology"/>
        <s v="Test"/>
        <s v="Throw"/>
        <s v="True"/>
        <s v="Way"/>
        <s v="Where"/>
        <s v="White"/>
        <s v="Who"/>
        <s v="Write"/>
      </sharedItems>
    </cacheField>
    <cacheField name="[Measures].[Sum of Total]" caption="Sum of Total" numFmtId="0" hierarchy="25" level="32767"/>
    <cacheField name="[Products].[Category].[Category]" caption="Category" numFmtId="0" hierarchy="5" level="1">
      <sharedItems containsSemiMixedTypes="0" containsNonDate="0" containsString="0"/>
    </cacheField>
    <cacheField name="[SalesOrders].[Month].[Month]" caption="Month" numFmtId="0" hierarchy="12" level="1">
      <sharedItems containsSemiMixedTypes="0" containsNonDate="0" containsString="0"/>
    </cacheField>
    <cacheField name="[Customers].[City].[City]" caption="City" numFmtId="0" hierarchy="2"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3"/>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78356479" createdVersion="5" refreshedVersion="8" minRefreshableVersion="3" recordCount="0" supportSubquery="1" supportAdvancedDrill="1" xr:uid="{EAD2D68C-9085-4656-A811-28003D4F8BEC}">
  <cacheSource type="external" connectionId="4"/>
  <cacheFields count="6">
    <cacheField name="[Customers].[City].[City]" caption="City" numFmtId="0" hierarchy="2" level="1">
      <sharedItems count="288">
        <s v="Adamhaven"/>
        <s v="Adamsside"/>
        <s v="Alicestad"/>
        <s v="Angelaburgh"/>
        <s v="Anthonyhaven"/>
        <s v="Arnoldborough"/>
        <s v="Arthurport"/>
        <s v="Ashleemouth"/>
        <s v="Ashleyland"/>
        <s v="Ashleystad"/>
        <s v="Austinburgh"/>
        <s v="Baileyshire"/>
        <s v="Benjaminton"/>
        <s v="Blackburnton"/>
        <s v="Bradfordmouth"/>
        <s v="Brandonbury"/>
        <s v="Browningbury"/>
        <s v="Carmenside"/>
        <s v="Cesarfort"/>
        <s v="Chadstad"/>
        <s v="Christensenton"/>
        <s v="Christianburgh"/>
        <s v="Christineville"/>
        <s v="Christopherbury"/>
        <s v="Clarkmouth"/>
        <s v="Colemanchester"/>
        <s v="Colemanland"/>
        <s v="Coleview"/>
        <s v="Cranebury"/>
        <s v="Cynthiafurt"/>
        <s v="Danielside"/>
        <s v="Danielstad"/>
        <s v="Davenportmouth"/>
        <s v="Davidville"/>
        <s v="Dennisstad"/>
        <s v="East Benjamin"/>
        <s v="East Cassidy"/>
        <s v="East Danielle"/>
        <s v="East Diane"/>
        <s v="East Donald"/>
        <s v="East Douglaschester"/>
        <s v="East Emilymouth"/>
        <s v="East Heidi"/>
        <s v="East Jacqueline"/>
        <s v="East Jamesview"/>
        <s v="East Jason"/>
        <s v="East Jenny"/>
        <s v="East Joshuastad"/>
        <s v="East Kristenburgh"/>
        <s v="East Michelle"/>
        <s v="East Nathan"/>
        <s v="East Paul"/>
        <s v="East Robert"/>
        <s v="East Samanthaberg"/>
        <s v="East Stevenberg"/>
        <s v="East Yvonneside"/>
        <s v="Emmashire"/>
        <s v="Ericborough"/>
        <s v="Fischerville"/>
        <s v="Fisherfort"/>
        <s v="Gabriellaview"/>
        <s v="Grahammouth"/>
        <s v="Hayleyland"/>
        <s v="Hernandezshire"/>
        <s v="Hicksshire"/>
        <s v="Hillfurt"/>
        <s v="Hintonstad"/>
        <s v="Holmesmouth"/>
        <s v="Hopkinsfort"/>
        <s v="Hudsonmouth"/>
        <s v="Huffmanmouth"/>
        <s v="Hutchinsonport"/>
        <s v="Huynhview"/>
        <s v="Jacobview"/>
        <s v="Jamesberg"/>
        <s v="Jeffreyville"/>
        <s v="Jenniferview"/>
        <s v="Jensenfort"/>
        <s v="Jessicafort"/>
        <s v="Jimfurt"/>
        <s v="Johnsonmouth"/>
        <s v="Johnview"/>
        <s v="Jonesville"/>
        <s v="Josephfort"/>
        <s v="Josephtown"/>
        <s v="Joseville"/>
        <s v="Juliaville"/>
        <s v="Karentown"/>
        <s v="Katherineville"/>
        <s v="Katiechester"/>
        <s v="Katietown"/>
        <s v="Kellybury"/>
        <s v="Kevinchester"/>
        <s v="Kevinshire"/>
        <s v="Kimberlyfurt"/>
        <s v="Kristaland"/>
        <s v="Kristineport"/>
        <s v="Lake Ashleyview"/>
        <s v="Lake Benjamin"/>
        <s v="Lake Brendaside"/>
        <s v="Lake Christian"/>
        <s v="Lake Darrell"/>
        <s v="Lake Darrellmouth"/>
        <s v="Lake Davidview"/>
        <s v="Lake Dianamouth"/>
        <s v="Lake Frederickshire"/>
        <s v="Lake Georgemouth"/>
        <s v="Lake Jonathanside"/>
        <s v="Lake Josephstad"/>
        <s v="Lake Juliehaven"/>
        <s v="Lake Kathyton"/>
        <s v="Lake Kimmouth"/>
        <s v="Lake Michaelview"/>
        <s v="Lake Patriciaview"/>
        <s v="Lake Samanthaville"/>
        <s v="Lake Stacyport"/>
        <s v="Lake Tami"/>
        <s v="Lake Tiffanyland"/>
        <s v="Lake Zacharyville"/>
        <s v="Lauraside"/>
        <s v="Leonardmouth"/>
        <s v="Linside"/>
        <s v="Lunaborough"/>
        <s v="Mackenzieshire"/>
        <s v="Matthewsmouth"/>
        <s v="Melanieton"/>
        <s v="Michaelbury"/>
        <s v="Michaelfurt"/>
        <s v="Millerchester"/>
        <s v="Mistyfurt"/>
        <s v="Mooreport"/>
        <s v="Nancymouth"/>
        <s v="Nathanhaven"/>
        <s v="Nathanielton"/>
        <s v="New Amanda"/>
        <s v="New Annfort"/>
        <s v="New Bethmouth"/>
        <s v="New Brandon"/>
        <s v="New Brian"/>
        <s v="New Claudiamouth"/>
        <s v="New Erin"/>
        <s v="New Francisco"/>
        <s v="New Jackson"/>
        <s v="New Jeffrey"/>
        <s v="New Joseph"/>
        <s v="New Kimberlybury"/>
        <s v="New Kristinafurt"/>
        <s v="New Markside"/>
        <s v="New Ninaberg"/>
        <s v="New Samantha"/>
        <s v="New Shane"/>
        <s v="New Sierraburgh"/>
        <s v="New Tracytown"/>
        <s v="New Vanessafort"/>
        <s v="New Virginia"/>
        <s v="Nicholasfort"/>
        <s v="Nixonhaven"/>
        <s v="North Alexistown"/>
        <s v="North Amyborough"/>
        <s v="North Carolyn"/>
        <s v="North Eric"/>
        <s v="North Hayley"/>
        <s v="North Jacob"/>
        <s v="North Jeanette"/>
        <s v="North Jeffreyville"/>
        <s v="North Johnport"/>
        <s v="North Joseph"/>
        <s v="North Joshuastad"/>
        <s v="North Matthew"/>
        <s v="North Michele"/>
        <s v="North Micheleburgh"/>
        <s v="North Rachel"/>
        <s v="North Rhonda"/>
        <s v="North Shelly"/>
        <s v="North Stevenfurt"/>
        <s v="North Valeriechester"/>
        <s v="North Victoriachester"/>
        <s v="Onealhaven"/>
        <s v="Patriciachester"/>
        <s v="Paulchester"/>
        <s v="Perezchester"/>
        <s v="Phillipport"/>
        <s v="Piercefurt"/>
        <s v="Pierceshire"/>
        <s v="Port Breannaville"/>
        <s v="Port Caleb"/>
        <s v="Port Christophermouth"/>
        <s v="Port Greggland"/>
        <s v="Port Jaclynchester"/>
        <s v="Port Jasonshire"/>
        <s v="Port Justinville"/>
        <s v="Port Kathleen"/>
        <s v="Port Kaylaborough"/>
        <s v="Port Kimberlyfurt"/>
        <s v="Port Kristineshire"/>
        <s v="Port Lauren"/>
        <s v="Port Marissafurt"/>
        <s v="Port Mary"/>
        <s v="Port Matthewchester"/>
        <s v="Port Megan"/>
        <s v="Port Michelle"/>
        <s v="Port Robinberg"/>
        <s v="Port Ryanchester"/>
        <s v="Port Steven"/>
        <s v="Port Whitneytown"/>
        <s v="Port William"/>
        <s v="Porterland"/>
        <s v="Pricestad"/>
        <s v="Rachelstad"/>
        <s v="Rebeccaburgh"/>
        <s v="Reedburgh"/>
        <s v="Richardshire"/>
        <s v="Rickyville"/>
        <s v="Rileyborough"/>
        <s v="Robertsshire"/>
        <s v="Roberttown"/>
        <s v="Rodriguezshire"/>
        <s v="Rogershaven"/>
        <s v="Romerobury"/>
        <s v="Ryanside"/>
        <s v="Sandrashire"/>
        <s v="Sarafurt"/>
        <s v="Sarahchester"/>
        <s v="Solisbury"/>
        <s v="South Annland"/>
        <s v="South Anthony"/>
        <s v="South Connie"/>
        <s v="South Dawnmouth"/>
        <s v="South Edward"/>
        <s v="South Ericaborough"/>
        <s v="South Gina"/>
        <s v="South James"/>
        <s v="South Jason"/>
        <s v="South Jessestad"/>
        <s v="South Jessicashire"/>
        <s v="South Johnathan"/>
        <s v="South Johnfort"/>
        <s v="South Joyfort"/>
        <s v="South Katherine"/>
        <s v="South Kevinville"/>
        <s v="South Kimland"/>
        <s v="South Lisafort"/>
        <s v="South Lisaside"/>
        <s v="South Matthew"/>
        <s v="South Matthewland"/>
        <s v="South Pamelaview"/>
        <s v="Stacymouth"/>
        <s v="Stephensfurt"/>
        <s v="Stephensonton"/>
        <s v="Steventon"/>
        <s v="Stewartview"/>
        <s v="Tammyfurt"/>
        <s v="Thomaston"/>
        <s v="Timothymouth"/>
        <s v="Tonystad"/>
        <s v="Torresshire"/>
        <s v="Transhire"/>
        <s v="Underwoodborough"/>
        <s v="Velasquezmouth"/>
        <s v="Victoriabury"/>
        <s v="Walterberg"/>
        <s v="Wardmouth"/>
        <s v="Weaverchester"/>
        <s v="Wendyton"/>
        <s v="West Aaronfurt"/>
        <s v="West Amandamouth"/>
        <s v="West Angelachester"/>
        <s v="West Austinton"/>
        <s v="West Bobbyton"/>
        <s v="West Christopherside"/>
        <s v="West Craig"/>
        <s v="West Daletown"/>
        <s v="West Dana"/>
        <s v="West Danielborough"/>
        <s v="West Davidmouth"/>
        <s v="West Joannport"/>
        <s v="West Lauramouth"/>
        <s v="West Michael"/>
        <s v="West Nicoleshire"/>
        <s v="West Sherrymouth"/>
        <s v="West Stacyfort"/>
        <s v="West Traci"/>
        <s v="Williamchester"/>
        <s v="Williamsburgh"/>
        <s v="Williamsside"/>
        <s v="Williamsstad"/>
        <s v="Wilsonmouth"/>
        <s v="Zamorashire"/>
      </sharedItems>
    </cacheField>
    <cacheField name="[Measures].[Count of ProductID]" caption="Count of ProductID" numFmtId="0" hierarchy="24" level="32767"/>
    <cacheField name="[Products].[Category].[Category]" caption="Category" numFmtId="0" hierarchy="5" level="1">
      <sharedItems containsSemiMixedTypes="0" containsNonDate="0" containsString="0"/>
    </cacheField>
    <cacheField name="[SalesOrders].[Month].[Month]" caption="Month" numFmtId="0" hierarchy="12" level="1">
      <sharedItems containsSemiMixedTypes="0" containsNonDate="0" containsString="0"/>
    </cacheField>
    <cacheField name="[Products].[ProductName].[ProductName]" caption="ProductName" numFmtId="0" hierarchy="4"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4"/>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3"/>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82986113" createdVersion="5" refreshedVersion="8" minRefreshableVersion="3" recordCount="0" supportSubquery="1" supportAdvancedDrill="1" xr:uid="{3FF48DAD-718E-4094-A7C5-8130261631F9}">
  <cacheSource type="external" connectionId="4"/>
  <cacheFields count="6">
    <cacheField name="[Products].[Category].[Category]" caption="Category" numFmtId="0" hierarchy="5" level="1">
      <sharedItems count="5">
        <s v="Books"/>
        <s v="Clothing"/>
        <s v="Electronics"/>
        <s v="Grocery"/>
        <s v="Home"/>
      </sharedItems>
    </cacheField>
    <cacheField name="[Measures].[Sum of Total]" caption="Sum of Total" numFmtId="0" hierarchy="25" level="32767"/>
    <cacheField name="[SalesOrders].[Month].[Month]" caption="Month" numFmtId="0" hierarchy="12" level="1">
      <sharedItems containsSemiMixedTypes="0" containsNonDate="0" containsString="0"/>
    </cacheField>
    <cacheField name="[Products].[ProductName].[ProductName]" caption="ProductName" numFmtId="0" hierarchy="4" level="1">
      <sharedItems containsSemiMixedTypes="0" containsNonDate="0" containsString="0"/>
    </cacheField>
    <cacheField name="[Customers].[City].[City]" caption="City" numFmtId="0" hierarchy="2"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2"/>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88310186" createdVersion="5" refreshedVersion="8" minRefreshableVersion="3" recordCount="0" supportSubquery="1" supportAdvancedDrill="1" xr:uid="{8AFC3A96-7EA0-42FC-ADCE-0B6E60E9F8EA}">
  <cacheSource type="external" connectionId="4"/>
  <cacheFields count="6">
    <cacheField name="[Customers].[City].[City]" caption="City" numFmtId="0" hierarchy="2" level="1">
      <sharedItems count="288">
        <s v="Adamhaven"/>
        <s v="Adamsside"/>
        <s v="Alicestad"/>
        <s v="Angelaburgh"/>
        <s v="Anthonyhaven"/>
        <s v="Arnoldborough"/>
        <s v="Arthurport"/>
        <s v="Ashleemouth"/>
        <s v="Ashleyland"/>
        <s v="Ashleystad"/>
        <s v="Austinburgh"/>
        <s v="Baileyshire"/>
        <s v="Benjaminton"/>
        <s v="Blackburnton"/>
        <s v="Bradfordmouth"/>
        <s v="Brandonbury"/>
        <s v="Browningbury"/>
        <s v="Carmenside"/>
        <s v="Cesarfort"/>
        <s v="Chadstad"/>
        <s v="Christensenton"/>
        <s v="Christianburgh"/>
        <s v="Christineville"/>
        <s v="Christopherbury"/>
        <s v="Clarkmouth"/>
        <s v="Colemanchester"/>
        <s v="Colemanland"/>
        <s v="Coleview"/>
        <s v="Cranebury"/>
        <s v="Cynthiafurt"/>
        <s v="Danielside"/>
        <s v="Danielstad"/>
        <s v="Davenportmouth"/>
        <s v="Davidville"/>
        <s v="Dennisstad"/>
        <s v="East Benjamin"/>
        <s v="East Cassidy"/>
        <s v="East Danielle"/>
        <s v="East Diane"/>
        <s v="East Donald"/>
        <s v="East Douglaschester"/>
        <s v="East Emilymouth"/>
        <s v="East Heidi"/>
        <s v="East Jacqueline"/>
        <s v="East Jamesview"/>
        <s v="East Jason"/>
        <s v="East Jenny"/>
        <s v="East Joshuastad"/>
        <s v="East Kristenburgh"/>
        <s v="East Michelle"/>
        <s v="East Nathan"/>
        <s v="East Paul"/>
        <s v="East Robert"/>
        <s v="East Samanthaberg"/>
        <s v="East Stevenberg"/>
        <s v="East Yvonneside"/>
        <s v="Emmashire"/>
        <s v="Ericborough"/>
        <s v="Fischerville"/>
        <s v="Fisherfort"/>
        <s v="Gabriellaview"/>
        <s v="Grahammouth"/>
        <s v="Hayleyland"/>
        <s v="Hernandezshire"/>
        <s v="Hicksshire"/>
        <s v="Hillfurt"/>
        <s v="Hintonstad"/>
        <s v="Holmesmouth"/>
        <s v="Hopkinsfort"/>
        <s v="Hudsonmouth"/>
        <s v="Huffmanmouth"/>
        <s v="Hutchinsonport"/>
        <s v="Huynhview"/>
        <s v="Jacobview"/>
        <s v="Jamesberg"/>
        <s v="Jeffreyville"/>
        <s v="Jenniferview"/>
        <s v="Jensenfort"/>
        <s v="Jessicafort"/>
        <s v="Jimfurt"/>
        <s v="Johnsonmouth"/>
        <s v="Johnview"/>
        <s v="Jonesville"/>
        <s v="Josephfort"/>
        <s v="Josephtown"/>
        <s v="Joseville"/>
        <s v="Juliaville"/>
        <s v="Karentown"/>
        <s v="Katherineville"/>
        <s v="Katiechester"/>
        <s v="Katietown"/>
        <s v="Kellybury"/>
        <s v="Kevinchester"/>
        <s v="Kevinshire"/>
        <s v="Kimberlyfurt"/>
        <s v="Kristaland"/>
        <s v="Kristineport"/>
        <s v="Lake Ashleyview"/>
        <s v="Lake Benjamin"/>
        <s v="Lake Brendaside"/>
        <s v="Lake Christian"/>
        <s v="Lake Darrell"/>
        <s v="Lake Darrellmouth"/>
        <s v="Lake Davidview"/>
        <s v="Lake Dianamouth"/>
        <s v="Lake Frederickshire"/>
        <s v="Lake Georgemouth"/>
        <s v="Lake Jonathanside"/>
        <s v="Lake Josephstad"/>
        <s v="Lake Juliehaven"/>
        <s v="Lake Kathyton"/>
        <s v="Lake Kimmouth"/>
        <s v="Lake Michaelview"/>
        <s v="Lake Patriciaview"/>
        <s v="Lake Samanthaville"/>
        <s v="Lake Stacyport"/>
        <s v="Lake Tami"/>
        <s v="Lake Tiffanyland"/>
        <s v="Lake Zacharyville"/>
        <s v="Lauraside"/>
        <s v="Leonardmouth"/>
        <s v="Linside"/>
        <s v="Lunaborough"/>
        <s v="Mackenzieshire"/>
        <s v="Matthewsmouth"/>
        <s v="Melanieton"/>
        <s v="Michaelbury"/>
        <s v="Michaelfurt"/>
        <s v="Millerchester"/>
        <s v="Mistyfurt"/>
        <s v="Mooreport"/>
        <s v="Nancymouth"/>
        <s v="Nathanhaven"/>
        <s v="Nathanielton"/>
        <s v="New Amanda"/>
        <s v="New Annfort"/>
        <s v="New Bethmouth"/>
        <s v="New Brandon"/>
        <s v="New Brian"/>
        <s v="New Claudiamouth"/>
        <s v="New Erin"/>
        <s v="New Francisco"/>
        <s v="New Jackson"/>
        <s v="New Jeffrey"/>
        <s v="New Joseph"/>
        <s v="New Kimberlybury"/>
        <s v="New Kristinafurt"/>
        <s v="New Markside"/>
        <s v="New Ninaberg"/>
        <s v="New Samantha"/>
        <s v="New Shane"/>
        <s v="New Sierraburgh"/>
        <s v="New Tracytown"/>
        <s v="New Vanessafort"/>
        <s v="New Virginia"/>
        <s v="Nicholasfort"/>
        <s v="Nixonhaven"/>
        <s v="North Alexistown"/>
        <s v="North Amyborough"/>
        <s v="North Carolyn"/>
        <s v="North Eric"/>
        <s v="North Hayley"/>
        <s v="North Jacob"/>
        <s v="North Jeanette"/>
        <s v="North Jeffreyville"/>
        <s v="North Johnport"/>
        <s v="North Joseph"/>
        <s v="North Joshuastad"/>
        <s v="North Matthew"/>
        <s v="North Michele"/>
        <s v="North Micheleburgh"/>
        <s v="North Rachel"/>
        <s v="North Rhonda"/>
        <s v="North Shelly"/>
        <s v="North Stevenfurt"/>
        <s v="North Valeriechester"/>
        <s v="North Victoriachester"/>
        <s v="Onealhaven"/>
        <s v="Patriciachester"/>
        <s v="Paulchester"/>
        <s v="Perezchester"/>
        <s v="Phillipport"/>
        <s v="Piercefurt"/>
        <s v="Pierceshire"/>
        <s v="Port Breannaville"/>
        <s v="Port Caleb"/>
        <s v="Port Christophermouth"/>
        <s v="Port Greggland"/>
        <s v="Port Jaclynchester"/>
        <s v="Port Jasonshire"/>
        <s v="Port Justinville"/>
        <s v="Port Kathleen"/>
        <s v="Port Kaylaborough"/>
        <s v="Port Kimberlyfurt"/>
        <s v="Port Kristineshire"/>
        <s v="Port Lauren"/>
        <s v="Port Marissafurt"/>
        <s v="Port Mary"/>
        <s v="Port Matthewchester"/>
        <s v="Port Megan"/>
        <s v="Port Michelle"/>
        <s v="Port Robinberg"/>
        <s v="Port Ryanchester"/>
        <s v="Port Steven"/>
        <s v="Port Whitneytown"/>
        <s v="Port William"/>
        <s v="Porterland"/>
        <s v="Pricestad"/>
        <s v="Rachelstad"/>
        <s v="Rebeccaburgh"/>
        <s v="Reedburgh"/>
        <s v="Richardshire"/>
        <s v="Rickyville"/>
        <s v="Rileyborough"/>
        <s v="Robertsshire"/>
        <s v="Roberttown"/>
        <s v="Rodriguezshire"/>
        <s v="Rogershaven"/>
        <s v="Romerobury"/>
        <s v="Ryanside"/>
        <s v="Sandrashire"/>
        <s v="Sarafurt"/>
        <s v="Sarahchester"/>
        <s v="Solisbury"/>
        <s v="South Annland"/>
        <s v="South Anthony"/>
        <s v="South Connie"/>
        <s v="South Dawnmouth"/>
        <s v="South Edward"/>
        <s v="South Ericaborough"/>
        <s v="South Gina"/>
        <s v="South James"/>
        <s v="South Jason"/>
        <s v="South Jessestad"/>
        <s v="South Jessicashire"/>
        <s v="South Johnathan"/>
        <s v="South Johnfort"/>
        <s v="South Joyfort"/>
        <s v="South Katherine"/>
        <s v="South Kevinville"/>
        <s v="South Kimland"/>
        <s v="South Lisafort"/>
        <s v="South Lisaside"/>
        <s v="South Matthew"/>
        <s v="South Matthewland"/>
        <s v="South Pamelaview"/>
        <s v="Stacymouth"/>
        <s v="Stephensfurt"/>
        <s v="Stephensonton"/>
        <s v="Steventon"/>
        <s v="Stewartview"/>
        <s v="Tammyfurt"/>
        <s v="Thomaston"/>
        <s v="Timothymouth"/>
        <s v="Tonystad"/>
        <s v="Torresshire"/>
        <s v="Transhire"/>
        <s v="Underwoodborough"/>
        <s v="Velasquezmouth"/>
        <s v="Victoriabury"/>
        <s v="Walterberg"/>
        <s v="Wardmouth"/>
        <s v="Weaverchester"/>
        <s v="Wendyton"/>
        <s v="West Aaronfurt"/>
        <s v="West Amandamouth"/>
        <s v="West Angelachester"/>
        <s v="West Austinton"/>
        <s v="West Bobbyton"/>
        <s v="West Christopherside"/>
        <s v="West Craig"/>
        <s v="West Daletown"/>
        <s v="West Dana"/>
        <s v="West Danielborough"/>
        <s v="West Davidmouth"/>
        <s v="West Joannport"/>
        <s v="West Lauramouth"/>
        <s v="West Michael"/>
        <s v="West Nicoleshire"/>
        <s v="West Sherrymouth"/>
        <s v="West Stacyfort"/>
        <s v="West Traci"/>
        <s v="Williamchester"/>
        <s v="Williamsburgh"/>
        <s v="Williamsside"/>
        <s v="Williamsstad"/>
        <s v="Wilsonmouth"/>
        <s v="Zamorashire"/>
      </sharedItems>
    </cacheField>
    <cacheField name="[Measures].[Sum of Total]" caption="Sum of Total" numFmtId="0" hierarchy="25" level="32767"/>
    <cacheField name="[Products].[Category].[Category]" caption="Category" numFmtId="0" hierarchy="5" level="1">
      <sharedItems containsSemiMixedTypes="0" containsNonDate="0" containsString="0"/>
    </cacheField>
    <cacheField name="[SalesOrders].[Month].[Month]" caption="Month" numFmtId="0" hierarchy="12" level="1">
      <sharedItems containsSemiMixedTypes="0" containsNonDate="0" containsString="0"/>
    </cacheField>
    <cacheField name="[Products].[ProductName].[ProductName]" caption="ProductName" numFmtId="0" hierarchy="4"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4"/>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3"/>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90625003" createdVersion="5" refreshedVersion="8" minRefreshableVersion="3" recordCount="0" supportSubquery="1" supportAdvancedDrill="1" xr:uid="{51268AB2-F545-4B77-AD9E-FEA8AF4B89DE}">
  <cacheSource type="external" connectionId="4"/>
  <cacheFields count="6">
    <cacheField name="[SalesOrders].[Year].[Year]" caption="Year" numFmtId="0" hierarchy="11" level="1">
      <sharedItems count="2">
        <s v="2024"/>
        <s v="2025"/>
      </sharedItems>
    </cacheField>
    <cacheField name="[Measures].[Sum of Total]" caption="Sum of Total" numFmtId="0" hierarchy="25" level="32767"/>
    <cacheField name="[Products].[Category].[Category]" caption="Category" numFmtId="0" hierarchy="5" level="1">
      <sharedItems containsSemiMixedTypes="0" containsNonDate="0" containsString="0"/>
    </cacheField>
    <cacheField name="[SalesOrders].[Month].[Month]" caption="Month" numFmtId="0" hierarchy="12" level="1">
      <sharedItems containsSemiMixedTypes="0" containsNonDate="0" containsString="0"/>
    </cacheField>
    <cacheField name="[Products].[ProductName].[ProductName]" caption="ProductName" numFmtId="0" hierarchy="4" level="1">
      <sharedItems containsSemiMixedTypes="0" containsNonDate="0" containsString="0"/>
    </cacheField>
    <cacheField name="[Customers].[City].[City]" caption="City" numFmtId="0" hierarchy="2"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5"/>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4"/>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0"/>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3"/>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nmozhi ramesh" refreshedDate="45891.962792592596" createdVersion="5" refreshedVersion="8" minRefreshableVersion="3" recordCount="0" supportSubquery="1" supportAdvancedDrill="1" xr:uid="{DCD909B0-A54D-4680-8623-AD39450EBE27}">
  <cacheSource type="external" connectionId="4"/>
  <cacheFields count="6">
    <cacheField name="[Measures].[Count of OrderID]" caption="Count of OrderID" numFmtId="0" hierarchy="30" level="32767"/>
    <cacheField name="[Products].[Category].[Category]" caption="Category" numFmtId="0" hierarchy="5" level="1">
      <sharedItems containsSemiMixedTypes="0" containsNonDate="0" containsString="0"/>
    </cacheField>
    <cacheField name="[SalesOrders].[Month].[Month]" caption="Month" numFmtId="0" hierarchy="12" level="1">
      <sharedItems containsSemiMixedTypes="0" containsNonDate="0" containsString="0"/>
    </cacheField>
    <cacheField name="[Products].[ProductName].[ProductName]" caption="ProductName" numFmtId="0" hierarchy="4" level="1">
      <sharedItems containsSemiMixedTypes="0" containsNonDate="0" containsString="0"/>
    </cacheField>
    <cacheField name="[Customers].[City].[City]" caption="City" numFmtId="0" hierarchy="2" level="1">
      <sharedItems containsSemiMixedTypes="0" containsNonDate="0" containsString="0"/>
    </cacheField>
    <cacheField name="[SalesOrders].[Year].[Year]" caption="Year" numFmtId="0" hierarchy="11"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Product Price]" caption="Product Price" attribute="1" defaultMemberUniqueName="[SalesOrders].[Product Price].[All]" allUniqueName="[SalesOrders].[Product Price].[All]" dimensionUniqueName="[SalesOrders]" displayFolder="" count="0" memberValueDatatype="5" unbalanced="0"/>
    <cacheHierarchy uniqueName="[SalesOrders].[Year]" caption="Year" attribute="1" defaultMemberUniqueName="[SalesOrders].[Year].[All]" allUniqueName="[SalesOrders].[Year].[All]" dimensionUniqueName="[SalesOrders]" displayFolder="" count="2" memberValueDatatype="130" unbalanced="0">
      <fieldsUsage count="2">
        <fieldUsage x="-1"/>
        <fieldUsage x="5"/>
      </fieldsUsage>
    </cacheHierarchy>
    <cacheHierarchy uniqueName="[SalesOrders].[Month]" caption="Month" attribute="1" defaultMemberUniqueName="[SalesOrders].[Month].[All]" allUniqueName="[SalesOrders].[Month].[All]" dimensionUniqueName="[SalesOrders]" displayFolder="" count="2" memberValueDatatype="130" unbalanced="0">
      <fieldsUsage count="2">
        <fieldUsage x="-1"/>
        <fieldUsage x="2"/>
      </fieldsUsage>
    </cacheHierarchy>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Total]" caption="Total" attribute="1" defaultMemberUniqueName="[SalesOrders].[Total].[All]" allUniqueName="[SalesOrders].[Total].[All]" dimensionUniqueName="[SalesOrders]" displayFolder="" count="0" memberValueDatatype="5" unbalanced="0"/>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
        </ext>
      </extLst>
    </cacheHierarchy>
    <cacheHierarchy uniqueName="[Measures].[Sum of ProductID 2]" caption="Sum of ProductID 2" measure="1" displayFolder="" measureGroup="SalesOrders" count="0" hidden="1">
      <extLst>
        <ext xmlns:x15="http://schemas.microsoft.com/office/spreadsheetml/2010/11/main" uri="{B97F6D7D-B522-45F9-BDA1-12C45D357490}">
          <x15:cacheHierarchy aggregatedColumn="9"/>
        </ext>
      </extLst>
    </cacheHierarchy>
    <cacheHierarchy uniqueName="[Measures].[Count of ProductID]" caption="Count of ProductID" measure="1" displayFolder="" measureGroup="SalesOrder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SalesOrders" count="0" hidden="1">
      <extLst>
        <ext xmlns:x15="http://schemas.microsoft.com/office/spreadsheetml/2010/11/main" uri="{B97F6D7D-B522-45F9-BDA1-12C45D357490}">
          <x15:cacheHierarchy aggregatedColumn="14"/>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
        </ext>
      </extLst>
    </cacheHierarchy>
    <cacheHierarchy uniqueName="[Measures].[Sum of OrderID]" caption="Sum of OrderID" measure="1" displayFolder="" measureGroup="SalesOrders" count="0" hidden="1">
      <extLst>
        <ext xmlns:x15="http://schemas.microsoft.com/office/spreadsheetml/2010/11/main" uri="{B97F6D7D-B522-45F9-BDA1-12C45D357490}">
          <x15:cacheHierarchy aggregatedColumn="7"/>
        </ext>
      </extLst>
    </cacheHierarchy>
    <cacheHierarchy uniqueName="[Measures].[Count of OrderID]" caption="Count of OrderID" measure="1" displayFolder="" measureGroup="Sales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Products" uniqueName="[Products]" caption="Products"/>
    <dimension name="SalesOrders" uniqueName="[SalesOrders]" caption="SalesOrders"/>
  </dimensions>
  <measureGroups count="3">
    <measureGroup name="Customers" caption="Customers"/>
    <measureGroup name="Products" caption="Products"/>
    <measureGroup name="SalesOrders" caption="Sales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22C137-C3CA-406D-A5E7-87F9199D8A4D}" name="PivotTable3" cacheId="112" applyNumberFormats="0" applyBorderFormats="0" applyFontFormats="0" applyPatternFormats="0" applyAlignmentFormats="0" applyWidthHeightFormats="1" dataCaption="Values" tag="0de0b2b5-78a1-4adc-b713-bef753161446" updatedVersion="8" minRefreshableVersion="3" useAutoFormatting="1" itemPrintTitles="1" createdVersion="5" indent="0" outline="1" outlineData="1" multipleFieldFilters="0" chartFormat="10" rowHeaderCaption="categories">
  <location ref="H3:I9" firstHeaderRow="1" firstDataRow="1"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ProductID" fld="1"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Product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20335D-1507-4170-9ADF-D3B6AF03ACFD}" name="PivotTable2" cacheId="88" applyNumberFormats="0" applyBorderFormats="0" applyFontFormats="0" applyPatternFormats="0" applyAlignmentFormats="0" applyWidthHeightFormats="1" dataCaption="Values" tag="2e494b5c-2c21-43c0-813a-eb70f171e93b" updatedVersion="8" minRefreshableVersion="3" useAutoFormatting="1" itemPrintTitles="1" createdVersion="5" indent="0" outline="1" outlineData="1" multipleFieldFilters="0" rowHeaderCaption="products">
  <location ref="A3:C53" firstHeaderRow="0" firstDataRow="1" firstDataCol="1"/>
  <pivotFields count="7">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Count of ProductID" fld="1" subtotal="count" baseField="0" baseItem="0"/>
    <dataField name="Count of ProductName" fld="2"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Product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7BBDDD-7FE9-41FD-8C89-E9D24C35E33D}" name="PivotTable5" cacheId="85" applyNumberFormats="0" applyBorderFormats="0" applyFontFormats="0" applyPatternFormats="0" applyAlignmentFormats="0" applyWidthHeightFormats="1" dataCaption="Values" tag="8b39b4bd-fe20-4e4f-a0f9-056b0eef7488" updatedVersion="8" minRefreshableVersion="3" useAutoFormatting="1" itemPrintTitles="1" createdVersion="5" indent="0" outline="1" outlineData="1" multipleFieldFilters="0" rowHeaderCaption="Month">
  <location ref="N3:O16" firstHeaderRow="1" firstDataRow="1" firstDataCol="1"/>
  <pivotFields count="6">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Quantity" fld="1"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F4AF5-8E4A-484E-BB72-D2A6F4BA3CE0}" name="PivotTable4" cacheId="82" applyNumberFormats="0" applyBorderFormats="0" applyFontFormats="0" applyPatternFormats="0" applyAlignmentFormats="0" applyWidthHeightFormats="1" dataCaption="Values" tag="38dd48dc-79bb-429b-9f17-01a0cb2969c2" updatedVersion="8" minRefreshableVersion="3" useAutoFormatting="1" itemPrintTitles="1" createdVersion="5" indent="0" outline="1" outlineData="1" multipleFieldFilters="0" chartFormat="8" rowHeaderCaption="Month">
  <location ref="K3:L16" firstHeaderRow="1" firstDataRow="1" firstDataCol="1"/>
  <pivotFields count="6">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888241-2204-43E1-BE6C-5B38A779940F}" name="PivotTable9" cacheId="103" applyNumberFormats="0" applyBorderFormats="0" applyFontFormats="0" applyPatternFormats="0" applyAlignmentFormats="0" applyWidthHeightFormats="1" dataCaption="Values" tag="9157da3d-44ab-4b0b-bd9b-db3b26cf8853" updatedVersion="8" minRefreshableVersion="3" useAutoFormatting="1" itemPrintTitles="1" createdVersion="5" indent="0" outline="1" outlineData="1" multipleFieldFilters="0" chartFormat="8" rowHeaderCaption="Year">
  <location ref="Z3:AA6"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fld="1"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34A624-3CDF-4FC9-99FF-A4EAD22D08AD}" name="PivotTable1" cacheId="94" applyNumberFormats="0" applyBorderFormats="0" applyFontFormats="0" applyPatternFormats="0" applyAlignmentFormats="0" applyWidthHeightFormats="1" dataCaption="Values" tag="41d9ac85-6005-4a20-89bc-9692bc43c366" updatedVersion="8" minRefreshableVersion="3" useAutoFormatting="1" subtotalHiddenItems="1" itemPrintTitles="1" createdVersion="5" indent="0" outline="1" outlineData="1" multipleFieldFilters="0" rowHeaderCaption="city">
  <location ref="T3:U292" firstHeaderRow="1" firstDataRow="1" firstDataCol="1"/>
  <pivotFields count="6">
    <pivotField axis="axisRow" allDrilled="1" subtotalTop="0" showAll="0" dataSourceSort="1" defaultSubtotal="0" defaultAttributeDrillState="1">
      <items count="2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t="grand">
      <x/>
    </i>
  </rowItems>
  <colItems count="1">
    <i/>
  </colItems>
  <dataFields count="1">
    <dataField name="Count of ProductID" fld="1"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pivotHierarchy dragToData="1" caption="Count of Product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D42570-FDC6-46CE-BD2F-143F5D92567D}" name="PivotTable8" cacheId="100" applyNumberFormats="0" applyBorderFormats="0" applyFontFormats="0" applyPatternFormats="0" applyAlignmentFormats="0" applyWidthHeightFormats="1" dataCaption="Values" tag="60d3fe0d-4dff-455d-bd55-98c8bf27be51" updatedVersion="8" minRefreshableVersion="3" useAutoFormatting="1" itemPrintTitles="1" createdVersion="5" indent="0" outline="1" outlineData="1" multipleFieldFilters="0" rowHeaderCaption="city">
  <location ref="W3:X292" firstHeaderRow="1" firstDataRow="1" firstDataCol="1"/>
  <pivotFields count="6">
    <pivotField axis="axisRow" allDrilled="1" subtotalTop="0" showAll="0" dataSourceSort="1" defaultSubtotal="0" defaultAttributeDrillState="1">
      <items count="2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t="grand">
      <x/>
    </i>
  </rowItems>
  <colItems count="1">
    <i/>
  </colItems>
  <dataFields count="1">
    <dataField name="Sum of Total" fld="1" baseField="0" baseItem="0"/>
  </dataField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0CB276-5CBC-429A-B3F5-B863FFB63860}" name="PivotTable11" cacheId="109" applyNumberFormats="0" applyBorderFormats="0" applyFontFormats="0" applyPatternFormats="0" applyAlignmentFormats="0" applyWidthHeightFormats="1" dataCaption="Values" tag="bb44c113-45b7-4e02-a9a0-d28534bc0477" updatedVersion="8" minRefreshableVersion="3" useAutoFormatting="1" itemPrintTitles="1" createdVersion="5" indent="0" outline="1" outlineData="1" multipleFieldFilters="0">
  <location ref="Z11:Z12"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Customer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DC7FFA-7440-446B-BD28-46FFD13CF1E2}" name="PivotTable7" cacheId="91" applyNumberFormats="0" applyBorderFormats="0" applyFontFormats="0" applyPatternFormats="0" applyAlignmentFormats="0" applyWidthHeightFormats="1" dataCaption="Values" tag="31c3dc64-aeb0-4ffb-a4ab-049b833baf37" updatedVersion="8" minRefreshableVersion="3" useAutoFormatting="1" subtotalHiddenItems="1" itemPrintTitles="1" createdVersion="5" indent="0" outline="1" outlineData="1" multipleFieldFilters="0" chartFormat="13" rowHeaderCaption="Products">
  <location ref="E3:F53" firstHeaderRow="1" firstDataRow="1" firstDataCol="1"/>
  <pivotFields count="6">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643871-82BA-449B-932F-3621962E85EC}" name="PivotTable6" cacheId="97" applyNumberFormats="0" applyBorderFormats="0" applyFontFormats="0" applyPatternFormats="0" applyAlignmentFormats="0" applyWidthHeightFormats="1" dataCaption="Values" tag="8c4d1602-4cea-45f1-ad39-bd5e5c79c23f" updatedVersion="8" minRefreshableVersion="3" useAutoFormatting="1" itemPrintTitles="1" createdVersion="5" indent="0" outline="1" outlineData="1" multipleFieldFilters="0" chartFormat="5" rowHeaderCaption="Categories">
  <location ref="Q3:R9" firstHeaderRow="1" firstDataRow="1"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fld="1"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24CC51-B256-4BC9-BB27-BE49D0457EC1}" name="PivotTable10" cacheId="106" applyNumberFormats="0" applyBorderFormats="0" applyFontFormats="0" applyPatternFormats="0" applyAlignmentFormats="0" applyWidthHeightFormats="1" dataCaption="Values" tag="0b8c124d-2cae-4409-bd87-cc9579a52a8f" updatedVersion="8" minRefreshableVersion="3" useAutoFormatting="1" itemPrintTitles="1" createdVersion="5" indent="0" outline="1" outlineData="1" multipleFieldFilters="0">
  <location ref="Z8:Z9"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DFB8D48A-D1F2-4DCB-A84F-544BFF606427}" autoFormatId="16" applyNumberFormats="0" applyBorderFormats="0" applyFontFormats="0" applyPatternFormats="0" applyAlignmentFormats="0" applyWidthHeightFormats="0">
  <queryTableRefresh nextId="14" unboundColumnsRight="1">
    <queryTableFields count="9">
      <queryTableField id="1" name="OrderID" tableColumnId="1"/>
      <queryTableField id="2" name="CustomerID" tableColumnId="2"/>
      <queryTableField id="3" name="ProductID" tableColumnId="3"/>
      <queryTableField id="7" dataBound="0" tableColumnId="7"/>
      <queryTableField id="13" dataBound="0" tableColumnId="11"/>
      <queryTableField id="8" dataBound="0" tableColumnId="8"/>
      <queryTableField id="4" name="OrderDate" tableColumnId="4"/>
      <queryTableField id="5" name="Quantity"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CF3AC8F5-8DF2-41AE-8BC8-209FCB7E0018}" autoFormatId="16" applyNumberFormats="0" applyBorderFormats="0" applyFontFormats="0" applyPatternFormats="0" applyAlignmentFormats="0" applyWidthHeightFormats="0">
  <queryTableRefresh nextId="5">
    <queryTableFields count="4">
      <queryTableField id="1" name="ProductID" tableColumnId="1"/>
      <queryTableField id="2" name="ProductName" tableColumnId="2"/>
      <queryTableField id="3" name="Category" tableColumnId="3"/>
      <queryTableField id="4" name="Pric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45321ECB-205A-4400-85F3-A05BD105A93F}" autoFormatId="16" applyNumberFormats="0" applyBorderFormats="0" applyFontFormats="0" applyPatternFormats="0" applyAlignmentFormats="0" applyWidthHeightFormats="0">
  <queryTableRefresh nextId="6">
    <queryTableFields count="3">
      <queryTableField id="1" name="CustomerID" tableColumnId="1"/>
      <queryTableField id="2" name="CustomerName" tableColumnId="2"/>
      <queryTableField id="5" name="C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67FAD28-F92D-4E1B-926B-E1E8E69A3D96}" sourceName="[SalesOrders].[Month]">
  <pivotTables>
    <pivotTable tabId="6" name="PivotTable4"/>
    <pivotTable tabId="6" name="PivotTable5"/>
    <pivotTable tabId="6" name="PivotTable2"/>
    <pivotTable tabId="6" name="PivotTable7"/>
    <pivotTable tabId="6" name="PivotTable1"/>
    <pivotTable tabId="6" name="PivotTable3"/>
    <pivotTable tabId="6" name="PivotTable6"/>
    <pivotTable tabId="6" name="PivotTable8"/>
    <pivotTable tabId="6" name="PivotTable9"/>
    <pivotTable tabId="6" name="PivotTable10"/>
    <pivotTable tabId="6" name="PivotTable11"/>
  </pivotTables>
  <data>
    <olap pivotCacheId="2144476510">
      <levels count="2">
        <level uniqueName="[SalesOrders].[Month].[(All)]" sourceCaption="(All)" count="0"/>
        <level uniqueName="[SalesOrders].[Month].[Month]" sourceCaption="Month" count="12">
          <ranges>
            <range startItem="0">
              <i n="[SalesOrders].[Month].&amp;[April]" c="April"/>
              <i n="[SalesOrders].[Month].&amp;[August]" c="August"/>
              <i n="[SalesOrders].[Month].&amp;[December]" c="December"/>
              <i n="[SalesOrders].[Month].&amp;[February]" c="February"/>
              <i n="[SalesOrders].[Month].&amp;[January]" c="January"/>
              <i n="[SalesOrders].[Month].&amp;[July]" c="July"/>
              <i n="[SalesOrders].[Month].&amp;[June]" c="June"/>
              <i n="[SalesOrders].[Month].&amp;[March]" c="March"/>
              <i n="[SalesOrders].[Month].&amp;[May]" c="May"/>
              <i n="[SalesOrders].[Month].&amp;[November]" c="November"/>
              <i n="[SalesOrders].[Month].&amp;[October]" c="October"/>
              <i n="[SalesOrders].[Month].&amp;[September]" c="September"/>
            </range>
          </ranges>
        </level>
      </levels>
      <selections count="1">
        <selection n="[SalesOrders].[Month].[All]"/>
      </selections>
    </olap>
  </data>
  <extLst>
    <x:ext xmlns:x15="http://schemas.microsoft.com/office/spreadsheetml/2010/11/main" uri="{470722E0-AACD-4C17-9CDC-17EF765DBC7E}">
      <x15:slicerCacheHideItemsWithNoData count="1">
        <x15:slicerCacheOlapLevelName uniqueName="[SalesOrders].[Month].[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89DD5F2-081D-45FE-B261-C52DA61A2CB0}" sourceName="[Products].[Category]">
  <pivotTables>
    <pivotTable tabId="6" name="PivotTable3"/>
    <pivotTable tabId="6" name="PivotTable6"/>
    <pivotTable tabId="6" name="PivotTable1"/>
    <pivotTable tabId="6" name="PivotTable2"/>
    <pivotTable tabId="6" name="PivotTable4"/>
    <pivotTable tabId="6" name="PivotTable5"/>
    <pivotTable tabId="6" name="PivotTable7"/>
    <pivotTable tabId="6" name="PivotTable8"/>
    <pivotTable tabId="6" name="PivotTable9"/>
    <pivotTable tabId="6" name="PivotTable10"/>
    <pivotTable tabId="6" name="PivotTable11"/>
  </pivotTables>
  <data>
    <olap pivotCacheId="2144476510">
      <levels count="2">
        <level uniqueName="[Products].[Category].[(All)]" sourceCaption="(All)" count="0"/>
        <level uniqueName="[Products].[Category].[Category]" sourceCaption="Category" count="5">
          <ranges>
            <range startItem="0">
              <i n="[Products].[Category].&amp;[Books]" c="Books"/>
              <i n="[Products].[Category].&amp;[Clothing]" c="Clothing"/>
              <i n="[Products].[Category].&amp;[Electronics]" c="Electronics"/>
              <i n="[Products].[Category].&amp;[Grocery]" c="Grocery"/>
              <i n="[Products].[Category].&amp;[Home]" c="Home"/>
            </range>
          </ranges>
        </level>
      </levels>
      <selections count="1">
        <selection n="[Product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B4781A0F-CE79-4163-81DF-C2426B7B5A2D}" sourceName="[Products].[ProductName]">
  <pivotTables>
    <pivotTable tabId="6" name="PivotTable2"/>
    <pivotTable tabId="6" name="PivotTable7"/>
    <pivotTable tabId="6" name="PivotTable1"/>
    <pivotTable tabId="6" name="PivotTable3"/>
    <pivotTable tabId="6" name="PivotTable4"/>
    <pivotTable tabId="6" name="PivotTable5"/>
    <pivotTable tabId="6" name="PivotTable6"/>
    <pivotTable tabId="6" name="PivotTable8"/>
    <pivotTable tabId="6" name="PivotTable9"/>
    <pivotTable tabId="6" name="PivotTable10"/>
    <pivotTable tabId="6" name="PivotTable11"/>
  </pivotTables>
  <data>
    <olap pivotCacheId="2144476510">
      <levels count="2">
        <level uniqueName="[Products].[ProductName].[(All)]" sourceCaption="(All)" count="0"/>
        <level uniqueName="[Products].[ProductName].[ProductName]" sourceCaption="ProductName" count="49">
          <ranges>
            <range startItem="0">
              <i n="[Products].[ProductName].&amp;[Although]" c="Although"/>
              <i n="[Products].[ProductName].&amp;[Analysis]" c="Analysis"/>
              <i n="[Products].[ProductName].&amp;[Attorney]" c="Attorney"/>
              <i n="[Products].[ProductName].&amp;[Benefit]" c="Benefit"/>
              <i n="[Products].[ProductName].&amp;[Break]" c="Break"/>
              <i n="[Products].[ProductName].&amp;[Catch]" c="Catch"/>
              <i n="[Products].[ProductName].&amp;[Character]" c="Character"/>
              <i n="[Products].[ProductName].&amp;[Consider]" c="Consider"/>
              <i n="[Products].[ProductName].&amp;[Contain]" c="Contain"/>
              <i n="[Products].[ProductName].&amp;[Down]" c="Down"/>
              <i n="[Products].[ProductName].&amp;[Edge]" c="Edge"/>
              <i n="[Products].[ProductName].&amp;[Expect]" c="Expect"/>
              <i n="[Products].[ProductName].&amp;[Face]" c="Face"/>
              <i n="[Products].[ProductName].&amp;[Fact]" c="Fact"/>
              <i n="[Products].[ProductName].&amp;[Firm]" c="Firm"/>
              <i n="[Products].[ProductName].&amp;[Free]" c="Free"/>
              <i n="[Products].[ProductName].&amp;[Future]" c="Future"/>
              <i n="[Products].[ProductName].&amp;[Go]" c="Go"/>
              <i n="[Products].[ProductName].&amp;[Hair]" c="Hair"/>
              <i n="[Products].[ProductName].&amp;[Interview]" c="Interview"/>
              <i n="[Products].[ProductName].&amp;[Its]" c="Its"/>
              <i n="[Products].[ProductName].&amp;[Join]" c="Join"/>
              <i n="[Products].[ProductName].&amp;[Law]" c="Law"/>
              <i n="[Products].[ProductName].&amp;[Leader]" c="Leader"/>
              <i n="[Products].[ProductName].&amp;[Level]" c="Level"/>
              <i n="[Products].[ProductName].&amp;[Look]" c="Look"/>
              <i n="[Products].[ProductName].&amp;[Matter]" c="Matter"/>
              <i n="[Products].[ProductName].&amp;[May]" c="May"/>
              <i n="[Products].[ProductName].&amp;[Mr]" c="Mr"/>
              <i n="[Products].[ProductName].&amp;[Now]" c="Now"/>
              <i n="[Products].[ProductName].&amp;[Or]" c="Or"/>
              <i n="[Products].[ProductName].&amp;[Person]" c="Person"/>
              <i n="[Products].[ProductName].&amp;[Pm]" c="Pm"/>
              <i n="[Products].[ProductName].&amp;[Police]" c="Police"/>
              <i n="[Products].[ProductName].&amp;[Quality]" c="Quality"/>
              <i n="[Products].[ProductName].&amp;[Red]" c="Red"/>
              <i n="[Products].[ProductName].&amp;[Responsibility]" c="Responsibility"/>
              <i n="[Products].[ProductName].&amp;[Season]" c="Season"/>
              <i n="[Products].[ProductName].&amp;[Sign]" c="Sign"/>
              <i n="[Products].[ProductName].&amp;[State]" c="State"/>
              <i n="[Products].[ProductName].&amp;[Technology]" c="Technology"/>
              <i n="[Products].[ProductName].&amp;[Test]" c="Test"/>
              <i n="[Products].[ProductName].&amp;[Throw]" c="Throw"/>
              <i n="[Products].[ProductName].&amp;[True]" c="True"/>
              <i n="[Products].[ProductName].&amp;[Way]" c="Way"/>
              <i n="[Products].[ProductName].&amp;[Where]" c="Where"/>
              <i n="[Products].[ProductName].&amp;[White]" c="White"/>
              <i n="[Products].[ProductName].&amp;[Who]" c="Who"/>
              <i n="[Products].[ProductName].&amp;[Write]" c="Write"/>
            </range>
          </ranges>
        </level>
      </levels>
      <selections count="1">
        <selection n="[Products].[ProductName].[All]"/>
      </selections>
    </olap>
  </data>
  <extLst>
    <x:ext xmlns:x15="http://schemas.microsoft.com/office/spreadsheetml/2010/11/main" uri="{470722E0-AACD-4C17-9CDC-17EF765DBC7E}">
      <x15:slicerCacheHideItemsWithNoData count="1">
        <x15:slicerCacheOlapLevelName uniqueName="[Products].[ProductName].[ProductNam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6EBEAD0-BBB2-45E6-8322-2610A3B844B2}" sourceName="[Customers].[City]">
  <pivotTables>
    <pivotTable tabId="6" name="PivotTable8"/>
    <pivotTable tabId="6" name="PivotTable1"/>
    <pivotTable tabId="6" name="PivotTable2"/>
    <pivotTable tabId="6" name="PivotTable3"/>
    <pivotTable tabId="6" name="PivotTable4"/>
    <pivotTable tabId="6" name="PivotTable6"/>
    <pivotTable tabId="6" name="PivotTable7"/>
    <pivotTable tabId="6" name="PivotTable5"/>
    <pivotTable tabId="6" name="PivotTable9"/>
    <pivotTable tabId="6" name="PivotTable10"/>
    <pivotTable tabId="6" name="PivotTable11"/>
  </pivotTables>
  <data>
    <olap pivotCacheId="2144476510">
      <levels count="2">
        <level uniqueName="[Customers].[City].[(All)]" sourceCaption="(All)" count="0"/>
        <level uniqueName="[Customers].[City].[City]" sourceCaption="City" count="298">
          <ranges>
            <range startItem="0">
              <i n="[Customers].[City].&amp;[Adamburgh]" c="Adamburgh"/>
              <i n="[Customers].[City].&amp;[Adamhaven]" c="Adamhaven"/>
              <i n="[Customers].[City].&amp;[Adamsside]" c="Adamsside"/>
              <i n="[Customers].[City].&amp;[Alicestad]" c="Alicestad"/>
              <i n="[Customers].[City].&amp;[Angelaburgh]" c="Angelaburgh"/>
              <i n="[Customers].[City].&amp;[Anthonyhaven]" c="Anthonyhaven"/>
              <i n="[Customers].[City].&amp;[Arnoldborough]" c="Arnoldborough"/>
              <i n="[Customers].[City].&amp;[Arthurport]" c="Arthurport"/>
              <i n="[Customers].[City].&amp;[Ashleemouth]" c="Ashleemouth"/>
              <i n="[Customers].[City].&amp;[Ashleyland]" c="Ashleyland"/>
              <i n="[Customers].[City].&amp;[Ashleystad]" c="Ashleystad"/>
              <i n="[Customers].[City].&amp;[Austinburgh]" c="Austinburgh"/>
              <i n="[Customers].[City].&amp;[Baileyshire]" c="Baileyshire"/>
              <i n="[Customers].[City].&amp;[Benjaminton]" c="Benjaminton"/>
              <i n="[Customers].[City].&amp;[Blackburnton]" c="Blackburnton"/>
              <i n="[Customers].[City].&amp;[Bradfordmouth]" c="Bradfordmouth"/>
              <i n="[Customers].[City].&amp;[Brandonbury]" c="Brandonbury"/>
              <i n="[Customers].[City].&amp;[Browningbury]" c="Browningbury"/>
              <i n="[Customers].[City].&amp;[Carmenside]" c="Carmenside"/>
              <i n="[Customers].[City].&amp;[Cesarfort]" c="Cesarfort"/>
              <i n="[Customers].[City].&amp;[Chadstad]" c="Chadstad"/>
              <i n="[Customers].[City].&amp;[Christensenton]" c="Christensenton"/>
              <i n="[Customers].[City].&amp;[Christianburgh]" c="Christianburgh"/>
              <i n="[Customers].[City].&amp;[Christineville]" c="Christineville"/>
              <i n="[Customers].[City].&amp;[Christopherbury]" c="Christopherbury"/>
              <i n="[Customers].[City].&amp;[Clarkmouth]" c="Clarkmouth"/>
              <i n="[Customers].[City].&amp;[Colemanchester]" c="Colemanchester"/>
              <i n="[Customers].[City].&amp;[Colemanland]" c="Colemanland"/>
              <i n="[Customers].[City].&amp;[Coleview]" c="Coleview"/>
              <i n="[Customers].[City].&amp;[Cranebury]" c="Cranebury"/>
              <i n="[Customers].[City].&amp;[Cynthiafurt]" c="Cynthiafurt"/>
              <i n="[Customers].[City].&amp;[Danielside]" c="Danielside"/>
              <i n="[Customers].[City].&amp;[Danielstad]" c="Danielstad"/>
              <i n="[Customers].[City].&amp;[Davenportmouth]" c="Davenportmouth"/>
              <i n="[Customers].[City].&amp;[Davidville]" c="Davidville"/>
              <i n="[Customers].[City].&amp;[Dennisstad]" c="Dennisstad"/>
              <i n="[Customers].[City].&amp;[Douglasland]" c="Douglasland"/>
              <i n="[Customers].[City].&amp;[East Benjamin]" c="East Benjamin"/>
              <i n="[Customers].[City].&amp;[East Cassidy]" c="East Cassidy"/>
              <i n="[Customers].[City].&amp;[East Danielle]" c="East Danielle"/>
              <i n="[Customers].[City].&amp;[East Diane]" c="East Diane"/>
              <i n="[Customers].[City].&amp;[East Donald]" c="East Donald"/>
              <i n="[Customers].[City].&amp;[East Douglaschester]" c="East Douglaschester"/>
              <i n="[Customers].[City].&amp;[East Emilymouth]" c="East Emilymouth"/>
              <i n="[Customers].[City].&amp;[East Heidi]" c="East Heidi"/>
              <i n="[Customers].[City].&amp;[East Jacqueline]" c="East Jacqueline"/>
              <i n="[Customers].[City].&amp;[East Jamesview]" c="East Jamesview"/>
              <i n="[Customers].[City].&amp;[East Jason]" c="East Jason"/>
              <i n="[Customers].[City].&amp;[East Jenny]" c="East Jenny"/>
              <i n="[Customers].[City].&amp;[East Joseph]" c="East Joseph"/>
              <i n="[Customers].[City].&amp;[East Joshuastad]" c="East Joshuastad"/>
              <i n="[Customers].[City].&amp;[East Kristenburgh]" c="East Kristenburgh"/>
              <i n="[Customers].[City].&amp;[East Michelle]" c="East Michelle"/>
              <i n="[Customers].[City].&amp;[East Nathan]" c="East Nathan"/>
              <i n="[Customers].[City].&amp;[East Paul]" c="East Paul"/>
              <i n="[Customers].[City].&amp;[East Robert]" c="East Robert"/>
              <i n="[Customers].[City].&amp;[East Samanthaberg]" c="East Samanthaberg"/>
              <i n="[Customers].[City].&amp;[East Stevenberg]" c="East Stevenberg"/>
              <i n="[Customers].[City].&amp;[East Yvonneside]" c="East Yvonneside"/>
              <i n="[Customers].[City].&amp;[Emmashire]" c="Emmashire"/>
              <i n="[Customers].[City].&amp;[Ericborough]" c="Ericborough"/>
              <i n="[Customers].[City].&amp;[Fischerville]" c="Fischerville"/>
              <i n="[Customers].[City].&amp;[Fisherfort]" c="Fisherfort"/>
              <i n="[Customers].[City].&amp;[Gabriellaview]" c="Gabriellaview"/>
              <i n="[Customers].[City].&amp;[Grahammouth]" c="Grahammouth"/>
              <i n="[Customers].[City].&amp;[Hayleyland]" c="Hayleyland"/>
              <i n="[Customers].[City].&amp;[Hernandezshire]" c="Hernandezshire"/>
              <i n="[Customers].[City].&amp;[Hicksshire]" c="Hicksshire"/>
              <i n="[Customers].[City].&amp;[Hillfurt]" c="Hillfurt"/>
              <i n="[Customers].[City].&amp;[Hintonstad]" c="Hintonstad"/>
              <i n="[Customers].[City].&amp;[Holmesmouth]" c="Holmesmouth"/>
              <i n="[Customers].[City].&amp;[Hopkinsfort]" c="Hopkinsfort"/>
              <i n="[Customers].[City].&amp;[Howardhaven]" c="Howardhaven"/>
              <i n="[Customers].[City].&amp;[Hudsonmouth]" c="Hudsonmouth"/>
              <i n="[Customers].[City].&amp;[Huffmanmouth]" c="Huffmanmouth"/>
              <i n="[Customers].[City].&amp;[Hutchinsonport]" c="Hutchinsonport"/>
              <i n="[Customers].[City].&amp;[Huynhview]" c="Huynhview"/>
              <i n="[Customers].[City].&amp;[Jacobview]" c="Jacobview"/>
              <i n="[Customers].[City].&amp;[Jamesberg]" c="Jamesberg"/>
              <i n="[Customers].[City].&amp;[Jeffreyville]" c="Jeffreyville"/>
              <i n="[Customers].[City].&amp;[Jenniferview]" c="Jenniferview"/>
              <i n="[Customers].[City].&amp;[Jensenfort]" c="Jensenfort"/>
              <i n="[Customers].[City].&amp;[Jessicafort]" c="Jessicafort"/>
              <i n="[Customers].[City].&amp;[Jimfurt]" c="Jimfurt"/>
              <i n="[Customers].[City].&amp;[Johnsonmouth]" c="Johnsonmouth"/>
              <i n="[Customers].[City].&amp;[Johnview]" c="Johnview"/>
              <i n="[Customers].[City].&amp;[Jonesville]" c="Jonesville"/>
              <i n="[Customers].[City].&amp;[Josephfort]" c="Josephfort"/>
              <i n="[Customers].[City].&amp;[Josephtown]" c="Josephtown"/>
              <i n="[Customers].[City].&amp;[Joseville]" c="Joseville"/>
              <i n="[Customers].[City].&amp;[Juliaville]" c="Juliaville"/>
              <i n="[Customers].[City].&amp;[Karentown]" c="Karentown"/>
              <i n="[Customers].[City].&amp;[Katherineville]" c="Katherineville"/>
              <i n="[Customers].[City].&amp;[Katiechester]" c="Katiechester"/>
              <i n="[Customers].[City].&amp;[Katietown]" c="Katietown"/>
              <i n="[Customers].[City].&amp;[Kellybury]" c="Kellybury"/>
              <i n="[Customers].[City].&amp;[Kevinchester]" c="Kevinchester"/>
              <i n="[Customers].[City].&amp;[Kevinshire]" c="Kevinshire"/>
              <i n="[Customers].[City].&amp;[Kimberlyfurt]" c="Kimberlyfurt"/>
              <i n="[Customers].[City].&amp;[Kristaland]" c="Kristaland"/>
              <i n="[Customers].[City].&amp;[Kristineport]" c="Kristineport"/>
              <i n="[Customers].[City].&amp;[Lake Ashleyview]" c="Lake Ashleyview"/>
              <i n="[Customers].[City].&amp;[Lake Benjamin]" c="Lake Benjamin"/>
              <i n="[Customers].[City].&amp;[Lake Brendaside]" c="Lake Brendaside"/>
              <i n="[Customers].[City].&amp;[Lake Christian]" c="Lake Christian"/>
              <i n="[Customers].[City].&amp;[Lake Darrell]" c="Lake Darrell"/>
              <i n="[Customers].[City].&amp;[Lake Darrellmouth]" c="Lake Darrellmouth"/>
              <i n="[Customers].[City].&amp;[Lake Davidview]" c="Lake Davidview"/>
              <i n="[Customers].[City].&amp;[Lake Dianamouth]" c="Lake Dianamouth"/>
              <i n="[Customers].[City].&amp;[Lake Frederickshire]" c="Lake Frederickshire"/>
              <i n="[Customers].[City].&amp;[Lake Georgemouth]" c="Lake Georgemouth"/>
              <i n="[Customers].[City].&amp;[Lake Jonathanside]" c="Lake Jonathanside"/>
              <i n="[Customers].[City].&amp;[Lake Josephstad]" c="Lake Josephstad"/>
              <i n="[Customers].[City].&amp;[Lake Juliehaven]" c="Lake Juliehaven"/>
              <i n="[Customers].[City].&amp;[Lake Kathyton]" c="Lake Kathyton"/>
              <i n="[Customers].[City].&amp;[Lake Kimmouth]" c="Lake Kimmouth"/>
              <i n="[Customers].[City].&amp;[Lake Michaelview]" c="Lake Michaelview"/>
              <i n="[Customers].[City].&amp;[Lake Patriciaview]" c="Lake Patriciaview"/>
              <i n="[Customers].[City].&amp;[Lake Paulashire]" c="Lake Paulashire"/>
              <i n="[Customers].[City].&amp;[Lake Samanthaville]" c="Lake Samanthaville"/>
              <i n="[Customers].[City].&amp;[Lake Stacyport]" c="Lake Stacyport"/>
              <i n="[Customers].[City].&amp;[Lake Tami]" c="Lake Tami"/>
              <i n="[Customers].[City].&amp;[Lake Tiffanyland]" c="Lake Tiffanyland"/>
              <i n="[Customers].[City].&amp;[Lake Zacharyville]" c="Lake Zacharyville"/>
              <i n="[Customers].[City].&amp;[Lauraside]" c="Lauraside"/>
              <i n="[Customers].[City].&amp;[Leonardmouth]" c="Leonardmouth"/>
              <i n="[Customers].[City].&amp;[Linside]" c="Linside"/>
              <i n="[Customers].[City].&amp;[Lunaborough]" c="Lunaborough"/>
              <i n="[Customers].[City].&amp;[Mackenzieshire]" c="Mackenzieshire"/>
              <i n="[Customers].[City].&amp;[Matthewsmouth]" c="Matthewsmouth"/>
              <i n="[Customers].[City].&amp;[Melanieton]" c="Melanieton"/>
              <i n="[Customers].[City].&amp;[Michaelbury]" c="Michaelbury"/>
              <i n="[Customers].[City].&amp;[Michaelfurt]" c="Michaelfurt"/>
              <i n="[Customers].[City].&amp;[Michellefort]" c="Michellefort"/>
              <i n="[Customers].[City].&amp;[Millerchester]" c="Millerchester"/>
              <i n="[Customers].[City].&amp;[Mistyfurt]" c="Mistyfurt"/>
              <i n="[Customers].[City].&amp;[Mooreport]" c="Mooreport"/>
              <i n="[Customers].[City].&amp;[Nancymouth]" c="Nancymouth"/>
              <i n="[Customers].[City].&amp;[Nathanhaven]" c="Nathanhaven"/>
              <i n="[Customers].[City].&amp;[Nathanielton]" c="Nathanielton"/>
              <i n="[Customers].[City].&amp;[New Adamville]" c="New Adamville"/>
              <i n="[Customers].[City].&amp;[New Amanda]" c="New Amanda"/>
              <i n="[Customers].[City].&amp;[New Annfort]" c="New Annfort"/>
              <i n="[Customers].[City].&amp;[New Bethmouth]" c="New Bethmouth"/>
              <i n="[Customers].[City].&amp;[New Brandon]" c="New Brandon"/>
              <i n="[Customers].[City].&amp;[New Brian]" c="New Brian"/>
              <i n="[Customers].[City].&amp;[New Claudiamouth]" c="New Claudiamouth"/>
              <i n="[Customers].[City].&amp;[New Erin]" c="New Erin"/>
              <i n="[Customers].[City].&amp;[New Francisco]" c="New Francisco"/>
              <i n="[Customers].[City].&amp;[New Jackson]" c="New Jackson"/>
              <i n="[Customers].[City].&amp;[New Jeffrey]" c="New Jeffrey"/>
              <i n="[Customers].[City].&amp;[New Joseph]" c="New Joseph"/>
              <i n="[Customers].[City].&amp;[New Kimberlybury]" c="New Kimberlybury"/>
              <i n="[Customers].[City].&amp;[New Kristinafurt]" c="New Kristinafurt"/>
              <i n="[Customers].[City].&amp;[New Markside]" c="New Markside"/>
              <i n="[Customers].[City].&amp;[New Ninaberg]" c="New Ninaberg"/>
              <i n="[Customers].[City].&amp;[New Samantha]" c="New Samantha"/>
              <i n="[Customers].[City].&amp;[New Shane]" c="New Shane"/>
              <i n="[Customers].[City].&amp;[New Sierraburgh]" c="New Sierraburgh"/>
              <i n="[Customers].[City].&amp;[New Tracytown]" c="New Tracytown"/>
              <i n="[Customers].[City].&amp;[New Vanessafort]" c="New Vanessafort"/>
              <i n="[Customers].[City].&amp;[New Virginia]" c="New Virginia"/>
              <i n="[Customers].[City].&amp;[Nicholasfort]" c="Nicholasfort"/>
              <i n="[Customers].[City].&amp;[Nixonhaven]" c="Nixonhaven"/>
              <i n="[Customers].[City].&amp;[North Alexistown]" c="North Alexistown"/>
              <i n="[Customers].[City].&amp;[North Amyborough]" c="North Amyborough"/>
              <i n="[Customers].[City].&amp;[North Carolyn]" c="North Carolyn"/>
              <i n="[Customers].[City].&amp;[North Eric]" c="North Eric"/>
              <i n="[Customers].[City].&amp;[North Hayley]" c="North Hayley"/>
              <i n="[Customers].[City].&amp;[North Jacob]" c="North Jacob"/>
              <i n="[Customers].[City].&amp;[North Jeanette]" c="North Jeanette"/>
              <i n="[Customers].[City].&amp;[North Jeffreyville]" c="North Jeffreyville"/>
              <i n="[Customers].[City].&amp;[North Johnport]" c="North Johnport"/>
              <i n="[Customers].[City].&amp;[North Joseph]" c="North Joseph"/>
              <i n="[Customers].[City].&amp;[North Joshuastad]" c="North Joshuastad"/>
              <i n="[Customers].[City].&amp;[North Matthew]" c="North Matthew"/>
              <i n="[Customers].[City].&amp;[North Michele]" c="North Michele"/>
              <i n="[Customers].[City].&amp;[North Micheleburgh]" c="North Micheleburgh"/>
              <i n="[Customers].[City].&amp;[North Rachel]" c="North Rachel"/>
              <i n="[Customers].[City].&amp;[North Rhonda]" c="North Rhonda"/>
              <i n="[Customers].[City].&amp;[North Shelly]" c="North Shelly"/>
              <i n="[Customers].[City].&amp;[North Stevenfurt]" c="North Stevenfurt"/>
              <i n="[Customers].[City].&amp;[North Valeriechester]" c="North Valeriechester"/>
              <i n="[Customers].[City].&amp;[North Victoriachester]" c="North Victoriachester"/>
              <i n="[Customers].[City].&amp;[Onealhaven]" c="Onealhaven"/>
              <i n="[Customers].[City].&amp;[Patriciachester]" c="Patriciachester"/>
              <i n="[Customers].[City].&amp;[Paulchester]" c="Paulchester"/>
              <i n="[Customers].[City].&amp;[Perezchester]" c="Perezchester"/>
              <i n="[Customers].[City].&amp;[Phillipport]" c="Phillipport"/>
              <i n="[Customers].[City].&amp;[Piercefurt]" c="Piercefurt"/>
              <i n="[Customers].[City].&amp;[Pierceshire]" c="Pierceshire"/>
              <i n="[Customers].[City].&amp;[Port Brandon]" c="Port Brandon"/>
              <i n="[Customers].[City].&amp;[Port Breannaville]" c="Port Breannaville"/>
              <i n="[Customers].[City].&amp;[Port Caleb]" c="Port Caleb"/>
              <i n="[Customers].[City].&amp;[Port Christophermouth]" c="Port Christophermouth"/>
              <i n="[Customers].[City].&amp;[Port Greggland]" c="Port Greggland"/>
              <i n="[Customers].[City].&amp;[Port Jaclynchester]" c="Port Jaclynchester"/>
              <i n="[Customers].[City].&amp;[Port Jasonshire]" c="Port Jasonshire"/>
              <i n="[Customers].[City].&amp;[Port Justinville]" c="Port Justinville"/>
              <i n="[Customers].[City].&amp;[Port Kathleen]" c="Port Kathleen"/>
              <i n="[Customers].[City].&amp;[Port Kaylaborough]" c="Port Kaylaborough"/>
              <i n="[Customers].[City].&amp;[Port Kimberlyfurt]" c="Port Kimberlyfurt"/>
              <i n="[Customers].[City].&amp;[Port Kristineshire]" c="Port Kristineshire"/>
              <i n="[Customers].[City].&amp;[Port Lauren]" c="Port Lauren"/>
              <i n="[Customers].[City].&amp;[Port Marissafurt]" c="Port Marissafurt"/>
              <i n="[Customers].[City].&amp;[Port Mary]" c="Port Mary"/>
              <i n="[Customers].[City].&amp;[Port Matthewchester]" c="Port Matthewchester"/>
              <i n="[Customers].[City].&amp;[Port Megan]" c="Port Megan"/>
              <i n="[Customers].[City].&amp;[Port Michelle]" c="Port Michelle"/>
              <i n="[Customers].[City].&amp;[Port Robinberg]" c="Port Robinberg"/>
              <i n="[Customers].[City].&amp;[Port Ryanchester]" c="Port Ryanchester"/>
              <i n="[Customers].[City].&amp;[Port Steven]" c="Port Steven"/>
              <i n="[Customers].[City].&amp;[Port Whitneytown]" c="Port Whitneytown"/>
              <i n="[Customers].[City].&amp;[Port William]" c="Port William"/>
              <i n="[Customers].[City].&amp;[Porterland]" c="Porterland"/>
              <i n="[Customers].[City].&amp;[Pricestad]" c="Pricestad"/>
              <i n="[Customers].[City].&amp;[Rachelstad]" c="Rachelstad"/>
              <i n="[Customers].[City].&amp;[Rebeccaburgh]" c="Rebeccaburgh"/>
              <i n="[Customers].[City].&amp;[Reedburgh]" c="Reedburgh"/>
              <i n="[Customers].[City].&amp;[Richardshire]" c="Richardshire"/>
              <i n="[Customers].[City].&amp;[Rickyville]" c="Rickyville"/>
              <i n="[Customers].[City].&amp;[Rileyborough]" c="Rileyborough"/>
              <i n="[Customers].[City].&amp;[Robertsshire]" c="Robertsshire"/>
              <i n="[Customers].[City].&amp;[Roberttown]" c="Roberttown"/>
              <i n="[Customers].[City].&amp;[Rodriguezshire]" c="Rodriguezshire"/>
              <i n="[Customers].[City].&amp;[Rogershaven]" c="Rogershaven"/>
              <i n="[Customers].[City].&amp;[Romerobury]" c="Romerobury"/>
              <i n="[Customers].[City].&amp;[Ryanside]" c="Ryanside"/>
              <i n="[Customers].[City].&amp;[Sandrashire]" c="Sandrashire"/>
              <i n="[Customers].[City].&amp;[Sarafurt]" c="Sarafurt"/>
              <i n="[Customers].[City].&amp;[Sarahchester]" c="Sarahchester"/>
              <i n="[Customers].[City].&amp;[Solisbury]" c="Solisbury"/>
              <i n="[Customers].[City].&amp;[South Annland]" c="South Annland"/>
              <i n="[Customers].[City].&amp;[South Anthony]" c="South Anthony"/>
              <i n="[Customers].[City].&amp;[South Connie]" c="South Connie"/>
              <i n="[Customers].[City].&amp;[South Dawnmouth]" c="South Dawnmouth"/>
              <i n="[Customers].[City].&amp;[South Edward]" c="South Edward"/>
              <i n="[Customers].[City].&amp;[South Ericaborough]" c="South Ericaborough"/>
              <i n="[Customers].[City].&amp;[South Gina]" c="South Gina"/>
              <i n="[Customers].[City].&amp;[South James]" c="South James"/>
              <i n="[Customers].[City].&amp;[South Jason]" c="South Jason"/>
              <i n="[Customers].[City].&amp;[South Jessestad]" c="South Jessestad"/>
              <i n="[Customers].[City].&amp;[South Jessicashire]" c="South Jessicashire"/>
              <i n="[Customers].[City].&amp;[South Johnathan]" c="South Johnathan"/>
              <i n="[Customers].[City].&amp;[South Johnfort]" c="South Johnfort"/>
              <i n="[Customers].[City].&amp;[South Joyfort]" c="South Joyfort"/>
              <i n="[Customers].[City].&amp;[South Katherine]" c="South Katherine"/>
              <i n="[Customers].[City].&amp;[South Kevinville]" c="South Kevinville"/>
              <i n="[Customers].[City].&amp;[South Kimland]" c="South Kimland"/>
              <i n="[Customers].[City].&amp;[South Lisafort]" c="South Lisafort"/>
              <i n="[Customers].[City].&amp;[South Lisaside]" c="South Lisaside"/>
              <i n="[Customers].[City].&amp;[South Matthew]" c="South Matthew"/>
              <i n="[Customers].[City].&amp;[South Matthewland]" c="South Matthewland"/>
              <i n="[Customers].[City].&amp;[South Pamelaview]" c="South Pamelaview"/>
              <i n="[Customers].[City].&amp;[Stacymouth]" c="Stacymouth"/>
              <i n="[Customers].[City].&amp;[Stephensfurt]" c="Stephensfurt"/>
              <i n="[Customers].[City].&amp;[Stephensonton]" c="Stephensonton"/>
              <i n="[Customers].[City].&amp;[Steventon]" c="Steventon"/>
              <i n="[Customers].[City].&amp;[Stewartview]" c="Stewartview"/>
              <i n="[Customers].[City].&amp;[Tammyfurt]" c="Tammyfurt"/>
              <i n="[Customers].[City].&amp;[Thomaston]" c="Thomaston"/>
              <i n="[Customers].[City].&amp;[Timothymouth]" c="Timothymouth"/>
              <i n="[Customers].[City].&amp;[Tonystad]" c="Tonystad"/>
              <i n="[Customers].[City].&amp;[Torresshire]" c="Torresshire"/>
              <i n="[Customers].[City].&amp;[Transhire]" c="Transhire"/>
              <i n="[Customers].[City].&amp;[Underwoodborough]" c="Underwoodborough"/>
              <i n="[Customers].[City].&amp;[Velasquezmouth]" c="Velasquezmouth"/>
              <i n="[Customers].[City].&amp;[Victoriabury]" c="Victoriabury"/>
              <i n="[Customers].[City].&amp;[Walterberg]" c="Walterberg"/>
              <i n="[Customers].[City].&amp;[Wardmouth]" c="Wardmouth"/>
              <i n="[Customers].[City].&amp;[Weaverchester]" c="Weaverchester"/>
              <i n="[Customers].[City].&amp;[Wendyton]" c="Wendyton"/>
              <i n="[Customers].[City].&amp;[West Aaronfurt]" c="West Aaronfurt"/>
              <i n="[Customers].[City].&amp;[West Amandamouth]" c="West Amandamouth"/>
              <i n="[Customers].[City].&amp;[West Angelachester]" c="West Angelachester"/>
              <i n="[Customers].[City].&amp;[West Austinton]" c="West Austinton"/>
              <i n="[Customers].[City].&amp;[West Bobbyton]" c="West Bobbyton"/>
              <i n="[Customers].[City].&amp;[West Christopherside]" c="West Christopherside"/>
              <i n="[Customers].[City].&amp;[West Craig]" c="West Craig"/>
              <i n="[Customers].[City].&amp;[West Daletown]" c="West Daletown"/>
              <i n="[Customers].[City].&amp;[West Dana]" c="West Dana"/>
              <i n="[Customers].[City].&amp;[West Danielborough]" c="West Danielborough"/>
              <i n="[Customers].[City].&amp;[West Davidmouth]" c="West Davidmouth"/>
              <i n="[Customers].[City].&amp;[West Dawn]" c="West Dawn"/>
              <i n="[Customers].[City].&amp;[West Joannport]" c="West Joannport"/>
              <i n="[Customers].[City].&amp;[West Joseph]" c="West Joseph"/>
              <i n="[Customers].[City].&amp;[West Lauramouth]" c="West Lauramouth"/>
              <i n="[Customers].[City].&amp;[West Michael]" c="West Michael"/>
              <i n="[Customers].[City].&amp;[West Nicoleshire]" c="West Nicoleshire"/>
              <i n="[Customers].[City].&amp;[West Sherrymouth]" c="West Sherrymouth"/>
              <i n="[Customers].[City].&amp;[West Stacyfort]" c="West Stacyfort"/>
              <i n="[Customers].[City].&amp;[West Traci]" c="West Traci"/>
              <i n="[Customers].[City].&amp;[Williamchester]" c="Williamchester"/>
              <i n="[Customers].[City].&amp;[Williamsburgh]" c="Williamsburgh"/>
              <i n="[Customers].[City].&amp;[Williamsside]" c="Williamsside"/>
              <i n="[Customers].[City].&amp;[Williamsstad]" c="Williamsstad"/>
              <i n="[Customers].[City].&amp;[Wilsonmouth]" c="Wilsonmouth"/>
              <i n="[Customers].[City].&amp;[Zamorashire]" c="Zamorashire"/>
            </range>
          </ranges>
        </level>
      </levels>
      <selections count="1">
        <selection n="[Customers].[City].[All]"/>
      </selections>
    </olap>
  </data>
  <extLst>
    <x:ext xmlns:x15="http://schemas.microsoft.com/office/spreadsheetml/2010/11/main" uri="{470722E0-AACD-4C17-9CDC-17EF765DBC7E}">
      <x15:slicerCacheHideItemsWithNoData count="1">
        <x15:slicerCacheOlapLevelName uniqueName="[Customers].[City].[City]"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185D93B-06C0-44B8-A7DD-1CDFCB447E78}" sourceName="[SalesOrders].[Year]">
  <pivotTables>
    <pivotTable tabId="6" name="PivotTable4"/>
    <pivotTable tabId="6" name="PivotTable1"/>
    <pivotTable tabId="6" name="PivotTable2"/>
    <pivotTable tabId="6" name="PivotTable3"/>
    <pivotTable tabId="6" name="PivotTable5"/>
    <pivotTable tabId="6" name="PivotTable6"/>
    <pivotTable tabId="6" name="PivotTable7"/>
    <pivotTable tabId="6" name="PivotTable8"/>
    <pivotTable tabId="6" name="PivotTable9"/>
    <pivotTable tabId="6" name="PivotTable10"/>
    <pivotTable tabId="6" name="PivotTable11"/>
  </pivotTables>
  <data>
    <olap pivotCacheId="2144476510">
      <levels count="2">
        <level uniqueName="[SalesOrders].[Year].[(All)]" sourceCaption="(All)" count="0"/>
        <level uniqueName="[SalesOrders].[Year].[Year]" sourceCaption="Year" count="2">
          <ranges>
            <range startItem="0">
              <i n="[SalesOrders].[Year].&amp;[2024]" c="2024"/>
              <i n="[SalesOrders].[Year].&amp;[2025]" c="2025"/>
            </range>
          </ranges>
        </level>
      </levels>
      <selections count="1">
        <selection n="[SalesOrder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30F2198-F831-4940-9BF8-AA6147963325}" cache="Slicer_Month" caption="Month" level="1" rowHeight="234950"/>
  <slicer name="Category" xr10:uid="{B7AA9217-1C86-46E7-B6CA-CA579C600BBF}" cache="Slicer_Category" caption="Category" level="1" rowHeight="234950"/>
  <slicer name="ProductName" xr10:uid="{90873773-F58D-469D-9B5B-303124174CA5}" cache="Slicer_ProductName" caption="ProductName" startItem="6" level="1" rowHeight="234950"/>
  <slicer name="City" xr10:uid="{BA163F9F-113F-4545-A0F5-B75CD7A2E187}" cache="Slicer_City" caption="City" level="1" rowHeight="234950"/>
  <slicer name="Year" xr10:uid="{F4469D4C-139C-40C5-9D57-20EFD61F141D}"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36B8098-9EA8-4392-BCA0-F32EC2B705F8}" cache="Slicer_Month" caption="Month" level="1" style="SlicerStyleLight4" rowHeight="234950"/>
  <slicer name="Category 1" xr10:uid="{3CAE3DF6-51B9-4B0A-B650-B55E5C844236}" cache="Slicer_Category" caption="Category" level="1" style="SlicerStyleLight4" rowHeight="234950"/>
  <slicer name="ProductName 1" xr10:uid="{4A11922E-5D32-4F55-804F-54CDA00DEF7E}" cache="Slicer_ProductName" caption="ProductName" level="1" style="SlicerStyleLight4" rowHeight="234950"/>
  <slicer name="City 1" xr10:uid="{4E0E088A-6FE6-4991-AF16-817C434CDE24}" cache="Slicer_City" caption="City" level="1" style="SlicerStyleLight4" rowHeight="234950"/>
  <slicer name="Year 1" xr10:uid="{DA85CD98-D475-4D7B-9B74-5B01A2F546C2}" cache="Slicer_Year" caption="Year"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067F90-6DE9-4EA7-B899-1969291550CD}" name="SalesOrders" displayName="SalesOrders" ref="A1:I1001" tableType="queryTable" totalsRowShown="0">
  <autoFilter ref="A1:I1001" xr:uid="{BB067F90-6DE9-4EA7-B899-1969291550CD}"/>
  <tableColumns count="9">
    <tableColumn id="1" xr3:uid="{AC50C675-631C-4A15-A9CC-45B51C8FB83F}" uniqueName="1" name="OrderID" queryTableFieldId="1"/>
    <tableColumn id="2" xr3:uid="{11C13545-F9E4-4434-9909-902258E6B0FC}" uniqueName="2" name="CustomerID" queryTableFieldId="2"/>
    <tableColumn id="3" xr3:uid="{BC9A9480-D176-4F09-95F8-F7CD1EB54044}" uniqueName="3" name="ProductID" queryTableFieldId="3"/>
    <tableColumn id="7" xr3:uid="{2FEE6317-D32E-4CE8-9BAF-52A4DAF52B95}" uniqueName="7" name="Product Price" queryTableFieldId="7" dataDxfId="8">
      <calculatedColumnFormula>VLOOKUP(SalesOrders[[#This Row],[ProductID]],Products[],4,FALSE)</calculatedColumnFormula>
    </tableColumn>
    <tableColumn id="11" xr3:uid="{EC4C2CA9-5E89-4FAD-B66E-A7935CCB33CB}" uniqueName="11" name="Year" queryTableFieldId="13" dataDxfId="7">
      <calculatedColumnFormula>TEXT(SalesOrders[[#This Row],[OrderDate]], "yyyy")</calculatedColumnFormula>
    </tableColumn>
    <tableColumn id="8" xr3:uid="{83AC51AB-5697-47E3-92FD-277665804041}" uniqueName="8" name="Month" queryTableFieldId="8" dataDxfId="6">
      <calculatedColumnFormula>TEXT(SalesOrders[[#This Row],[OrderDate]], "mmmm")</calculatedColumnFormula>
    </tableColumn>
    <tableColumn id="4" xr3:uid="{346C8456-43C1-4C41-AAF6-18F9C667AC79}" uniqueName="4" name="OrderDate" queryTableFieldId="4" dataDxfId="1"/>
    <tableColumn id="5" xr3:uid="{CB616D28-777C-43BD-80CF-B6B8DE571437}" uniqueName="5" name="Quantity" queryTableFieldId="5"/>
    <tableColumn id="6" xr3:uid="{8AC1A637-0DAD-478E-91E8-48D1C6C3156C}" uniqueName="6" name="Total" queryTableFieldId="6" dataDxfId="0">
      <calculatedColumnFormula>SalesOrders[[#This Row],[Product Price]]*SalesOrders[[#This Row],[Quantity]]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2FF403-4B71-4990-87E7-77E1F68BB538}" name="Products" displayName="Products" ref="A1:D51" tableType="queryTable" totalsRowShown="0">
  <autoFilter ref="A1:D51" xr:uid="{992FF403-4B71-4990-87E7-77E1F68BB538}"/>
  <tableColumns count="4">
    <tableColumn id="1" xr3:uid="{005E6511-A5DE-437D-9A6E-CC3B2DC92305}" uniqueName="1" name="ProductID" queryTableFieldId="1"/>
    <tableColumn id="2" xr3:uid="{CDC52298-A864-477F-A8B1-636B1144D64D}" uniqueName="2" name="ProductName" queryTableFieldId="2" dataDxfId="5"/>
    <tableColumn id="3" xr3:uid="{CF23474C-3026-4303-BC3F-14B1EA7A4C0F}" uniqueName="3" name="Category" queryTableFieldId="3" dataDxfId="4"/>
    <tableColumn id="4" xr3:uid="{23BEAED3-5C10-47C3-8EE5-2B7C3EB0911C}"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9F60C1-526E-46CE-A87A-D95F981A89ED}" name="Customers" displayName="Customers" ref="A1:C301" tableType="queryTable" totalsRowShown="0">
  <autoFilter ref="A1:C301" xr:uid="{F59F60C1-526E-46CE-A87A-D95F981A89ED}"/>
  <tableColumns count="3">
    <tableColumn id="1" xr3:uid="{5492784B-0F76-49EC-B156-E3B3435BF8E4}" uniqueName="1" name="CustomerID" queryTableFieldId="1"/>
    <tableColumn id="2" xr3:uid="{8C2DAF55-8854-4A3A-9D34-654E46DDD5B4}" uniqueName="2" name="CustomerName" queryTableFieldId="2" dataDxfId="3"/>
    <tableColumn id="5" xr3:uid="{C810C9C0-998D-427E-B76A-1A14CD4F578A}" uniqueName="5" name="City" queryTableFieldId="5"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5CF91-7832-4F4E-83F0-0EF9B7A4DB87}">
  <sheetPr codeName="Sheet1"/>
  <dimension ref="A1:I1001"/>
  <sheetViews>
    <sheetView tabSelected="1" workbookViewId="0">
      <selection activeCell="N11" sqref="N11:N15"/>
    </sheetView>
  </sheetViews>
  <sheetFormatPr defaultRowHeight="14.4" x14ac:dyDescent="0.3"/>
  <cols>
    <col min="1" max="1" width="9.77734375" bestFit="1" customWidth="1"/>
    <col min="2" max="2" width="13.109375" bestFit="1" customWidth="1"/>
    <col min="3" max="3" width="11.6640625" bestFit="1" customWidth="1"/>
    <col min="4" max="4" width="14.44140625" bestFit="1" customWidth="1"/>
    <col min="5" max="5" width="6.88671875" bestFit="1" customWidth="1"/>
    <col min="6" max="6" width="9.77734375" bestFit="1" customWidth="1"/>
    <col min="7" max="7" width="11.88671875" bestFit="1" customWidth="1"/>
    <col min="8" max="8" width="10.5546875" bestFit="1" customWidth="1"/>
    <col min="9" max="10" width="7.5546875" bestFit="1" customWidth="1"/>
  </cols>
  <sheetData>
    <row r="1" spans="1:9" x14ac:dyDescent="0.3">
      <c r="A1" t="s">
        <v>659</v>
      </c>
      <c r="B1" t="s">
        <v>0</v>
      </c>
      <c r="C1" t="s">
        <v>601</v>
      </c>
      <c r="D1" t="s">
        <v>663</v>
      </c>
      <c r="E1" t="s">
        <v>679</v>
      </c>
      <c r="F1" t="s">
        <v>664</v>
      </c>
      <c r="G1" t="s">
        <v>660</v>
      </c>
      <c r="H1" t="s">
        <v>661</v>
      </c>
      <c r="I1" t="s">
        <v>662</v>
      </c>
    </row>
    <row r="2" spans="1:9" x14ac:dyDescent="0.3">
      <c r="A2">
        <v>1</v>
      </c>
      <c r="B2">
        <v>6</v>
      </c>
      <c r="C2">
        <v>20</v>
      </c>
      <c r="D2">
        <f>VLOOKUP(SalesOrders[[#This Row],[ProductID]],Products[],4,FALSE)</f>
        <v>665.58</v>
      </c>
      <c r="E2" t="str">
        <f>TEXT(SalesOrders[[#This Row],[OrderDate]], "yyyy")</f>
        <v>2024</v>
      </c>
      <c r="F2" t="str">
        <f>TEXT(SalesOrders[[#This Row],[OrderDate]], "mmmm")</f>
        <v>December</v>
      </c>
      <c r="G2" s="1">
        <v>45655</v>
      </c>
      <c r="H2">
        <v>5</v>
      </c>
      <c r="I2" s="2">
        <f>SalesOrders[[#This Row],[Product Price]]*SalesOrders[[#This Row],[Quantity]]</f>
        <v>3327.9</v>
      </c>
    </row>
    <row r="3" spans="1:9" x14ac:dyDescent="0.3">
      <c r="A3">
        <v>2</v>
      </c>
      <c r="B3">
        <v>288</v>
      </c>
      <c r="C3">
        <v>27</v>
      </c>
      <c r="D3">
        <f>VLOOKUP(SalesOrders[[#This Row],[ProductID]],Products[],4,FALSE)</f>
        <v>514.07000000000005</v>
      </c>
      <c r="E3" t="str">
        <f>TEXT(SalesOrders[[#This Row],[OrderDate]], "yyyy")</f>
        <v>2025</v>
      </c>
      <c r="F3" t="str">
        <f>TEXT(SalesOrders[[#This Row],[OrderDate]], "mmmm")</f>
        <v>May</v>
      </c>
      <c r="G3" s="1">
        <v>45803</v>
      </c>
      <c r="H3">
        <v>5</v>
      </c>
      <c r="I3" s="2">
        <f>SalesOrders[[#This Row],[Product Price]]*SalesOrders[[#This Row],[Quantity]]</f>
        <v>2570.3500000000004</v>
      </c>
    </row>
    <row r="4" spans="1:9" x14ac:dyDescent="0.3">
      <c r="A4">
        <v>3</v>
      </c>
      <c r="B4">
        <v>76</v>
      </c>
      <c r="C4">
        <v>18</v>
      </c>
      <c r="D4">
        <f>VLOOKUP(SalesOrders[[#This Row],[ProductID]],Products[],4,FALSE)</f>
        <v>841.7</v>
      </c>
      <c r="E4" t="str">
        <f>TEXT(SalesOrders[[#This Row],[OrderDate]], "yyyy")</f>
        <v>2024</v>
      </c>
      <c r="F4" t="str">
        <f>TEXT(SalesOrders[[#This Row],[OrderDate]], "mmmm")</f>
        <v>November</v>
      </c>
      <c r="G4" s="1">
        <v>45621</v>
      </c>
      <c r="H4">
        <v>10</v>
      </c>
      <c r="I4" s="2">
        <f>SalesOrders[[#This Row],[Product Price]]*SalesOrders[[#This Row],[Quantity]]</f>
        <v>8417</v>
      </c>
    </row>
    <row r="5" spans="1:9" x14ac:dyDescent="0.3">
      <c r="A5">
        <v>4</v>
      </c>
      <c r="B5">
        <v>12</v>
      </c>
      <c r="C5">
        <v>17</v>
      </c>
      <c r="D5">
        <f>VLOOKUP(SalesOrders[[#This Row],[ProductID]],Products[],4,FALSE)</f>
        <v>661.24</v>
      </c>
      <c r="E5" t="str">
        <f>TEXT(SalesOrders[[#This Row],[OrderDate]], "yyyy")</f>
        <v>2025</v>
      </c>
      <c r="F5" t="str">
        <f>TEXT(SalesOrders[[#This Row],[OrderDate]], "mmmm")</f>
        <v>January</v>
      </c>
      <c r="G5" s="1">
        <v>45662</v>
      </c>
      <c r="H5">
        <v>4</v>
      </c>
      <c r="I5" s="2">
        <f>SalesOrders[[#This Row],[Product Price]]*SalesOrders[[#This Row],[Quantity]]</f>
        <v>2644.96</v>
      </c>
    </row>
    <row r="6" spans="1:9" x14ac:dyDescent="0.3">
      <c r="A6">
        <v>5</v>
      </c>
      <c r="B6">
        <v>18</v>
      </c>
      <c r="C6">
        <v>10</v>
      </c>
      <c r="D6">
        <f>VLOOKUP(SalesOrders[[#This Row],[ProductID]],Products[],4,FALSE)</f>
        <v>930.7</v>
      </c>
      <c r="E6" t="str">
        <f>TEXT(SalesOrders[[#This Row],[OrderDate]], "yyyy")</f>
        <v>2025</v>
      </c>
      <c r="F6" t="str">
        <f>TEXT(SalesOrders[[#This Row],[OrderDate]], "mmmm")</f>
        <v>January</v>
      </c>
      <c r="G6" s="1">
        <v>45669</v>
      </c>
      <c r="H6">
        <v>7</v>
      </c>
      <c r="I6" s="2">
        <f>SalesOrders[[#This Row],[Product Price]]*SalesOrders[[#This Row],[Quantity]]</f>
        <v>6514.9000000000005</v>
      </c>
    </row>
    <row r="7" spans="1:9" x14ac:dyDescent="0.3">
      <c r="A7">
        <v>6</v>
      </c>
      <c r="B7">
        <v>73</v>
      </c>
      <c r="C7">
        <v>28</v>
      </c>
      <c r="D7">
        <f>VLOOKUP(SalesOrders[[#This Row],[ProductID]],Products[],4,FALSE)</f>
        <v>979.41</v>
      </c>
      <c r="E7" t="str">
        <f>TEXT(SalesOrders[[#This Row],[OrderDate]], "yyyy")</f>
        <v>2025</v>
      </c>
      <c r="F7" t="str">
        <f>TEXT(SalesOrders[[#This Row],[OrderDate]], "mmmm")</f>
        <v>July</v>
      </c>
      <c r="G7" s="1">
        <v>45844</v>
      </c>
      <c r="H7">
        <v>5</v>
      </c>
      <c r="I7" s="2">
        <f>SalesOrders[[#This Row],[Product Price]]*SalesOrders[[#This Row],[Quantity]]</f>
        <v>4897.05</v>
      </c>
    </row>
    <row r="8" spans="1:9" x14ac:dyDescent="0.3">
      <c r="A8">
        <v>7</v>
      </c>
      <c r="B8">
        <v>8</v>
      </c>
      <c r="C8">
        <v>19</v>
      </c>
      <c r="D8">
        <f>VLOOKUP(SalesOrders[[#This Row],[ProductID]],Products[],4,FALSE)</f>
        <v>938.33</v>
      </c>
      <c r="E8" t="str">
        <f>TEXT(SalesOrders[[#This Row],[OrderDate]], "yyyy")</f>
        <v>2025</v>
      </c>
      <c r="F8" t="str">
        <f>TEXT(SalesOrders[[#This Row],[OrderDate]], "mmmm")</f>
        <v>January</v>
      </c>
      <c r="G8" s="1">
        <v>45663</v>
      </c>
      <c r="H8">
        <v>4</v>
      </c>
      <c r="I8" s="2">
        <f>SalesOrders[[#This Row],[Product Price]]*SalesOrders[[#This Row],[Quantity]]</f>
        <v>3753.32</v>
      </c>
    </row>
    <row r="9" spans="1:9" x14ac:dyDescent="0.3">
      <c r="A9">
        <v>8</v>
      </c>
      <c r="B9">
        <v>201</v>
      </c>
      <c r="C9">
        <v>35</v>
      </c>
      <c r="D9">
        <f>VLOOKUP(SalesOrders[[#This Row],[ProductID]],Products[],4,FALSE)</f>
        <v>666.43</v>
      </c>
      <c r="E9" t="str">
        <f>TEXT(SalesOrders[[#This Row],[OrderDate]], "yyyy")</f>
        <v>2025</v>
      </c>
      <c r="F9" t="str">
        <f>TEXT(SalesOrders[[#This Row],[OrderDate]], "mmmm")</f>
        <v>January</v>
      </c>
      <c r="G9" s="1">
        <v>45685</v>
      </c>
      <c r="H9">
        <v>5</v>
      </c>
      <c r="I9" s="2">
        <f>SalesOrders[[#This Row],[Product Price]]*SalesOrders[[#This Row],[Quantity]]</f>
        <v>3332.1499999999996</v>
      </c>
    </row>
    <row r="10" spans="1:9" x14ac:dyDescent="0.3">
      <c r="A10">
        <v>9</v>
      </c>
      <c r="B10">
        <v>207</v>
      </c>
      <c r="C10">
        <v>8</v>
      </c>
      <c r="D10">
        <f>VLOOKUP(SalesOrders[[#This Row],[ProductID]],Products[],4,FALSE)</f>
        <v>519.17999999999995</v>
      </c>
      <c r="E10" t="str">
        <f>TEXT(SalesOrders[[#This Row],[OrderDate]], "yyyy")</f>
        <v>2025</v>
      </c>
      <c r="F10" t="str">
        <f>TEXT(SalesOrders[[#This Row],[OrderDate]], "mmmm")</f>
        <v>January</v>
      </c>
      <c r="G10" s="1">
        <v>45687</v>
      </c>
      <c r="H10">
        <v>1</v>
      </c>
      <c r="I10" s="2">
        <f>SalesOrders[[#This Row],[Product Price]]*SalesOrders[[#This Row],[Quantity]]</f>
        <v>519.17999999999995</v>
      </c>
    </row>
    <row r="11" spans="1:9" x14ac:dyDescent="0.3">
      <c r="A11">
        <v>10</v>
      </c>
      <c r="B11">
        <v>242</v>
      </c>
      <c r="C11">
        <v>37</v>
      </c>
      <c r="D11">
        <f>VLOOKUP(SalesOrders[[#This Row],[ProductID]],Products[],4,FALSE)</f>
        <v>823.14</v>
      </c>
      <c r="E11" t="str">
        <f>TEXT(SalesOrders[[#This Row],[OrderDate]], "yyyy")</f>
        <v>2024</v>
      </c>
      <c r="F11" t="str">
        <f>TEXT(SalesOrders[[#This Row],[OrderDate]], "mmmm")</f>
        <v>November</v>
      </c>
      <c r="G11" s="1">
        <v>45611</v>
      </c>
      <c r="H11">
        <v>10</v>
      </c>
      <c r="I11" s="2">
        <f>SalesOrders[[#This Row],[Product Price]]*SalesOrders[[#This Row],[Quantity]]</f>
        <v>8231.4</v>
      </c>
    </row>
    <row r="12" spans="1:9" x14ac:dyDescent="0.3">
      <c r="A12">
        <v>11</v>
      </c>
      <c r="B12">
        <v>296</v>
      </c>
      <c r="C12">
        <v>47</v>
      </c>
      <c r="D12">
        <f>VLOOKUP(SalesOrders[[#This Row],[ProductID]],Products[],4,FALSE)</f>
        <v>848.57</v>
      </c>
      <c r="E12" t="str">
        <f>TEXT(SalesOrders[[#This Row],[OrderDate]], "yyyy")</f>
        <v>2025</v>
      </c>
      <c r="F12" t="str">
        <f>TEXT(SalesOrders[[#This Row],[OrderDate]], "mmmm")</f>
        <v>February</v>
      </c>
      <c r="G12" s="1">
        <v>45701</v>
      </c>
      <c r="H12">
        <v>5</v>
      </c>
      <c r="I12" s="2">
        <f>SalesOrders[[#This Row],[Product Price]]*SalesOrders[[#This Row],[Quantity]]</f>
        <v>4242.8500000000004</v>
      </c>
    </row>
    <row r="13" spans="1:9" x14ac:dyDescent="0.3">
      <c r="A13">
        <v>12</v>
      </c>
      <c r="B13">
        <v>184</v>
      </c>
      <c r="C13">
        <v>47</v>
      </c>
      <c r="D13">
        <f>VLOOKUP(SalesOrders[[#This Row],[ProductID]],Products[],4,FALSE)</f>
        <v>848.57</v>
      </c>
      <c r="E13" t="str">
        <f>TEXT(SalesOrders[[#This Row],[OrderDate]], "yyyy")</f>
        <v>2025</v>
      </c>
      <c r="F13" t="str">
        <f>TEXT(SalesOrders[[#This Row],[OrderDate]], "mmmm")</f>
        <v>January</v>
      </c>
      <c r="G13" s="1">
        <v>45662</v>
      </c>
      <c r="H13">
        <v>1</v>
      </c>
      <c r="I13" s="2">
        <f>SalesOrders[[#This Row],[Product Price]]*SalesOrders[[#This Row],[Quantity]]</f>
        <v>848.57</v>
      </c>
    </row>
    <row r="14" spans="1:9" x14ac:dyDescent="0.3">
      <c r="A14">
        <v>13</v>
      </c>
      <c r="B14">
        <v>51</v>
      </c>
      <c r="C14">
        <v>13</v>
      </c>
      <c r="D14">
        <f>VLOOKUP(SalesOrders[[#This Row],[ProductID]],Products[],4,FALSE)</f>
        <v>517.19000000000005</v>
      </c>
      <c r="E14" t="str">
        <f>TEXT(SalesOrders[[#This Row],[OrderDate]], "yyyy")</f>
        <v>2024</v>
      </c>
      <c r="F14" t="str">
        <f>TEXT(SalesOrders[[#This Row],[OrderDate]], "mmmm")</f>
        <v>December</v>
      </c>
      <c r="G14" s="1">
        <v>45655</v>
      </c>
      <c r="H14">
        <v>7</v>
      </c>
      <c r="I14" s="2">
        <f>SalesOrders[[#This Row],[Product Price]]*SalesOrders[[#This Row],[Quantity]]</f>
        <v>3620.3300000000004</v>
      </c>
    </row>
    <row r="15" spans="1:9" x14ac:dyDescent="0.3">
      <c r="A15">
        <v>14</v>
      </c>
      <c r="B15">
        <v>72</v>
      </c>
      <c r="C15">
        <v>23</v>
      </c>
      <c r="D15">
        <f>VLOOKUP(SalesOrders[[#This Row],[ProductID]],Products[],4,FALSE)</f>
        <v>248.79</v>
      </c>
      <c r="E15" t="str">
        <f>TEXT(SalesOrders[[#This Row],[OrderDate]], "yyyy")</f>
        <v>2024</v>
      </c>
      <c r="F15" t="str">
        <f>TEXT(SalesOrders[[#This Row],[OrderDate]], "mmmm")</f>
        <v>December</v>
      </c>
      <c r="G15" s="1">
        <v>45644</v>
      </c>
      <c r="H15">
        <v>9</v>
      </c>
      <c r="I15" s="2">
        <f>SalesOrders[[#This Row],[Product Price]]*SalesOrders[[#This Row],[Quantity]]</f>
        <v>2239.11</v>
      </c>
    </row>
    <row r="16" spans="1:9" x14ac:dyDescent="0.3">
      <c r="A16">
        <v>15</v>
      </c>
      <c r="B16">
        <v>266</v>
      </c>
      <c r="C16">
        <v>28</v>
      </c>
      <c r="D16">
        <f>VLOOKUP(SalesOrders[[#This Row],[ProductID]],Products[],4,FALSE)</f>
        <v>979.41</v>
      </c>
      <c r="E16" t="str">
        <f>TEXT(SalesOrders[[#This Row],[OrderDate]], "yyyy")</f>
        <v>2025</v>
      </c>
      <c r="F16" t="str">
        <f>TEXT(SalesOrders[[#This Row],[OrderDate]], "mmmm")</f>
        <v>March</v>
      </c>
      <c r="G16" s="1">
        <v>45721</v>
      </c>
      <c r="H16">
        <v>3</v>
      </c>
      <c r="I16" s="2">
        <f>SalesOrders[[#This Row],[Product Price]]*SalesOrders[[#This Row],[Quantity]]</f>
        <v>2938.23</v>
      </c>
    </row>
    <row r="17" spans="1:9" x14ac:dyDescent="0.3">
      <c r="A17">
        <v>16</v>
      </c>
      <c r="B17">
        <v>100</v>
      </c>
      <c r="C17">
        <v>34</v>
      </c>
      <c r="D17">
        <f>VLOOKUP(SalesOrders[[#This Row],[ProductID]],Products[],4,FALSE)</f>
        <v>789.48</v>
      </c>
      <c r="E17" t="str">
        <f>TEXT(SalesOrders[[#This Row],[OrderDate]], "yyyy")</f>
        <v>2024</v>
      </c>
      <c r="F17" t="str">
        <f>TEXT(SalesOrders[[#This Row],[OrderDate]], "mmmm")</f>
        <v>September</v>
      </c>
      <c r="G17" s="1">
        <v>45560</v>
      </c>
      <c r="H17">
        <v>1</v>
      </c>
      <c r="I17" s="2">
        <f>SalesOrders[[#This Row],[Product Price]]*SalesOrders[[#This Row],[Quantity]]</f>
        <v>789.48</v>
      </c>
    </row>
    <row r="18" spans="1:9" x14ac:dyDescent="0.3">
      <c r="A18">
        <v>17</v>
      </c>
      <c r="B18">
        <v>20</v>
      </c>
      <c r="C18">
        <v>33</v>
      </c>
      <c r="D18">
        <f>VLOOKUP(SalesOrders[[#This Row],[ProductID]],Products[],4,FALSE)</f>
        <v>95.35</v>
      </c>
      <c r="E18" t="str">
        <f>TEXT(SalesOrders[[#This Row],[OrderDate]], "yyyy")</f>
        <v>2025</v>
      </c>
      <c r="F18" t="str">
        <f>TEXT(SalesOrders[[#This Row],[OrderDate]], "mmmm")</f>
        <v>May</v>
      </c>
      <c r="G18" s="1">
        <v>45793</v>
      </c>
      <c r="H18">
        <v>4</v>
      </c>
      <c r="I18" s="2">
        <f>SalesOrders[[#This Row],[Product Price]]*SalesOrders[[#This Row],[Quantity]]</f>
        <v>381.4</v>
      </c>
    </row>
    <row r="19" spans="1:9" x14ac:dyDescent="0.3">
      <c r="A19">
        <v>18</v>
      </c>
      <c r="B19">
        <v>168</v>
      </c>
      <c r="C19">
        <v>47</v>
      </c>
      <c r="D19">
        <f>VLOOKUP(SalesOrders[[#This Row],[ProductID]],Products[],4,FALSE)</f>
        <v>848.57</v>
      </c>
      <c r="E19" t="str">
        <f>TEXT(SalesOrders[[#This Row],[OrderDate]], "yyyy")</f>
        <v>2025</v>
      </c>
      <c r="F19" t="str">
        <f>TEXT(SalesOrders[[#This Row],[OrderDate]], "mmmm")</f>
        <v>June</v>
      </c>
      <c r="G19" s="1">
        <v>45822</v>
      </c>
      <c r="H19">
        <v>8</v>
      </c>
      <c r="I19" s="2">
        <f>SalesOrders[[#This Row],[Product Price]]*SalesOrders[[#This Row],[Quantity]]</f>
        <v>6788.56</v>
      </c>
    </row>
    <row r="20" spans="1:9" x14ac:dyDescent="0.3">
      <c r="A20">
        <v>19</v>
      </c>
      <c r="B20">
        <v>72</v>
      </c>
      <c r="C20">
        <v>20</v>
      </c>
      <c r="D20">
        <f>VLOOKUP(SalesOrders[[#This Row],[ProductID]],Products[],4,FALSE)</f>
        <v>665.58</v>
      </c>
      <c r="E20" t="str">
        <f>TEXT(SalesOrders[[#This Row],[OrderDate]], "yyyy")</f>
        <v>2024</v>
      </c>
      <c r="F20" t="str">
        <f>TEXT(SalesOrders[[#This Row],[OrderDate]], "mmmm")</f>
        <v>September</v>
      </c>
      <c r="G20" s="1">
        <v>45536</v>
      </c>
      <c r="H20">
        <v>4</v>
      </c>
      <c r="I20" s="2">
        <f>SalesOrders[[#This Row],[Product Price]]*SalesOrders[[#This Row],[Quantity]]</f>
        <v>2662.32</v>
      </c>
    </row>
    <row r="21" spans="1:9" x14ac:dyDescent="0.3">
      <c r="A21">
        <v>20</v>
      </c>
      <c r="B21">
        <v>246</v>
      </c>
      <c r="C21">
        <v>9</v>
      </c>
      <c r="D21">
        <f>VLOOKUP(SalesOrders[[#This Row],[ProductID]],Products[],4,FALSE)</f>
        <v>971.77</v>
      </c>
      <c r="E21" t="str">
        <f>TEXT(SalesOrders[[#This Row],[OrderDate]], "yyyy")</f>
        <v>2025</v>
      </c>
      <c r="F21" t="str">
        <f>TEXT(SalesOrders[[#This Row],[OrderDate]], "mmmm")</f>
        <v>June</v>
      </c>
      <c r="G21" s="1">
        <v>45838</v>
      </c>
      <c r="H21">
        <v>8</v>
      </c>
      <c r="I21" s="2">
        <f>SalesOrders[[#This Row],[Product Price]]*SalesOrders[[#This Row],[Quantity]]</f>
        <v>7774.16</v>
      </c>
    </row>
    <row r="22" spans="1:9" x14ac:dyDescent="0.3">
      <c r="A22">
        <v>21</v>
      </c>
      <c r="B22">
        <v>204</v>
      </c>
      <c r="C22">
        <v>10</v>
      </c>
      <c r="D22">
        <f>VLOOKUP(SalesOrders[[#This Row],[ProductID]],Products[],4,FALSE)</f>
        <v>930.7</v>
      </c>
      <c r="E22" t="str">
        <f>TEXT(SalesOrders[[#This Row],[OrderDate]], "yyyy")</f>
        <v>2025</v>
      </c>
      <c r="F22" t="str">
        <f>TEXT(SalesOrders[[#This Row],[OrderDate]], "mmmm")</f>
        <v>February</v>
      </c>
      <c r="G22" s="1">
        <v>45697</v>
      </c>
      <c r="H22">
        <v>9</v>
      </c>
      <c r="I22" s="2">
        <f>SalesOrders[[#This Row],[Product Price]]*SalesOrders[[#This Row],[Quantity]]</f>
        <v>8376.3000000000011</v>
      </c>
    </row>
    <row r="23" spans="1:9" x14ac:dyDescent="0.3">
      <c r="A23">
        <v>22</v>
      </c>
      <c r="B23">
        <v>168</v>
      </c>
      <c r="C23">
        <v>45</v>
      </c>
      <c r="D23">
        <f>VLOOKUP(SalesOrders[[#This Row],[ProductID]],Products[],4,FALSE)</f>
        <v>515.04999999999995</v>
      </c>
      <c r="E23" t="str">
        <f>TEXT(SalesOrders[[#This Row],[OrderDate]], "yyyy")</f>
        <v>2025</v>
      </c>
      <c r="F23" t="str">
        <f>TEXT(SalesOrders[[#This Row],[OrderDate]], "mmmm")</f>
        <v>March</v>
      </c>
      <c r="G23" s="1">
        <v>45727</v>
      </c>
      <c r="H23">
        <v>7</v>
      </c>
      <c r="I23" s="2">
        <f>SalesOrders[[#This Row],[Product Price]]*SalesOrders[[#This Row],[Quantity]]</f>
        <v>3605.3499999999995</v>
      </c>
    </row>
    <row r="24" spans="1:9" x14ac:dyDescent="0.3">
      <c r="A24">
        <v>23</v>
      </c>
      <c r="B24">
        <v>11</v>
      </c>
      <c r="C24">
        <v>2</v>
      </c>
      <c r="D24">
        <f>VLOOKUP(SalesOrders[[#This Row],[ProductID]],Products[],4,FALSE)</f>
        <v>448.84</v>
      </c>
      <c r="E24" t="str">
        <f>TEXT(SalesOrders[[#This Row],[OrderDate]], "yyyy")</f>
        <v>2025</v>
      </c>
      <c r="F24" t="str">
        <f>TEXT(SalesOrders[[#This Row],[OrderDate]], "mmmm")</f>
        <v>January</v>
      </c>
      <c r="G24" s="1">
        <v>45683</v>
      </c>
      <c r="H24">
        <v>5</v>
      </c>
      <c r="I24" s="2">
        <f>SalesOrders[[#This Row],[Product Price]]*SalesOrders[[#This Row],[Quantity]]</f>
        <v>2244.1999999999998</v>
      </c>
    </row>
    <row r="25" spans="1:9" x14ac:dyDescent="0.3">
      <c r="A25">
        <v>24</v>
      </c>
      <c r="B25">
        <v>265</v>
      </c>
      <c r="C25">
        <v>42</v>
      </c>
      <c r="D25">
        <f>VLOOKUP(SalesOrders[[#This Row],[ProductID]],Products[],4,FALSE)</f>
        <v>642.44000000000005</v>
      </c>
      <c r="E25" t="str">
        <f>TEXT(SalesOrders[[#This Row],[OrderDate]], "yyyy")</f>
        <v>2024</v>
      </c>
      <c r="F25" t="str">
        <f>TEXT(SalesOrders[[#This Row],[OrderDate]], "mmmm")</f>
        <v>December</v>
      </c>
      <c r="G25" s="1">
        <v>45645</v>
      </c>
      <c r="H25">
        <v>7</v>
      </c>
      <c r="I25" s="2">
        <f>SalesOrders[[#This Row],[Product Price]]*SalesOrders[[#This Row],[Quantity]]</f>
        <v>4497.08</v>
      </c>
    </row>
    <row r="26" spans="1:9" x14ac:dyDescent="0.3">
      <c r="A26">
        <v>25</v>
      </c>
      <c r="B26">
        <v>66</v>
      </c>
      <c r="C26">
        <v>27</v>
      </c>
      <c r="D26">
        <f>VLOOKUP(SalesOrders[[#This Row],[ProductID]],Products[],4,FALSE)</f>
        <v>514.07000000000005</v>
      </c>
      <c r="E26" t="str">
        <f>TEXT(SalesOrders[[#This Row],[OrderDate]], "yyyy")</f>
        <v>2024</v>
      </c>
      <c r="F26" t="str">
        <f>TEXT(SalesOrders[[#This Row],[OrderDate]], "mmmm")</f>
        <v>September</v>
      </c>
      <c r="G26" s="1">
        <v>45554</v>
      </c>
      <c r="H26">
        <v>1</v>
      </c>
      <c r="I26" s="2">
        <f>SalesOrders[[#This Row],[Product Price]]*SalesOrders[[#This Row],[Quantity]]</f>
        <v>514.07000000000005</v>
      </c>
    </row>
    <row r="27" spans="1:9" x14ac:dyDescent="0.3">
      <c r="A27">
        <v>26</v>
      </c>
      <c r="B27">
        <v>117</v>
      </c>
      <c r="C27">
        <v>41</v>
      </c>
      <c r="D27">
        <f>VLOOKUP(SalesOrders[[#This Row],[ProductID]],Products[],4,FALSE)</f>
        <v>269.88</v>
      </c>
      <c r="E27" t="str">
        <f>TEXT(SalesOrders[[#This Row],[OrderDate]], "yyyy")</f>
        <v>2025</v>
      </c>
      <c r="F27" t="str">
        <f>TEXT(SalesOrders[[#This Row],[OrderDate]], "mmmm")</f>
        <v>July</v>
      </c>
      <c r="G27" s="1">
        <v>45843</v>
      </c>
      <c r="H27">
        <v>4</v>
      </c>
      <c r="I27" s="2">
        <f>SalesOrders[[#This Row],[Product Price]]*SalesOrders[[#This Row],[Quantity]]</f>
        <v>1079.52</v>
      </c>
    </row>
    <row r="28" spans="1:9" x14ac:dyDescent="0.3">
      <c r="A28">
        <v>27</v>
      </c>
      <c r="B28">
        <v>290</v>
      </c>
      <c r="C28">
        <v>50</v>
      </c>
      <c r="D28">
        <f>VLOOKUP(SalesOrders[[#This Row],[ProductID]],Products[],4,FALSE)</f>
        <v>124.25</v>
      </c>
      <c r="E28" t="str">
        <f>TEXT(SalesOrders[[#This Row],[OrderDate]], "yyyy")</f>
        <v>2025</v>
      </c>
      <c r="F28" t="str">
        <f>TEXT(SalesOrders[[#This Row],[OrderDate]], "mmmm")</f>
        <v>June</v>
      </c>
      <c r="G28" s="1">
        <v>45825</v>
      </c>
      <c r="H28">
        <v>1</v>
      </c>
      <c r="I28" s="2">
        <f>SalesOrders[[#This Row],[Product Price]]*SalesOrders[[#This Row],[Quantity]]</f>
        <v>124.25</v>
      </c>
    </row>
    <row r="29" spans="1:9" x14ac:dyDescent="0.3">
      <c r="A29">
        <v>28</v>
      </c>
      <c r="B29">
        <v>168</v>
      </c>
      <c r="C29">
        <v>28</v>
      </c>
      <c r="D29">
        <f>VLOOKUP(SalesOrders[[#This Row],[ProductID]],Products[],4,FALSE)</f>
        <v>979.41</v>
      </c>
      <c r="E29" t="str">
        <f>TEXT(SalesOrders[[#This Row],[OrderDate]], "yyyy")</f>
        <v>2025</v>
      </c>
      <c r="F29" t="str">
        <f>TEXT(SalesOrders[[#This Row],[OrderDate]], "mmmm")</f>
        <v>March</v>
      </c>
      <c r="G29" s="1">
        <v>45728</v>
      </c>
      <c r="H29">
        <v>9</v>
      </c>
      <c r="I29" s="2">
        <f>SalesOrders[[#This Row],[Product Price]]*SalesOrders[[#This Row],[Quantity]]</f>
        <v>8814.69</v>
      </c>
    </row>
    <row r="30" spans="1:9" x14ac:dyDescent="0.3">
      <c r="A30">
        <v>29</v>
      </c>
      <c r="B30">
        <v>233</v>
      </c>
      <c r="C30">
        <v>47</v>
      </c>
      <c r="D30">
        <f>VLOOKUP(SalesOrders[[#This Row],[ProductID]],Products[],4,FALSE)</f>
        <v>848.57</v>
      </c>
      <c r="E30" t="str">
        <f>TEXT(SalesOrders[[#This Row],[OrderDate]], "yyyy")</f>
        <v>2024</v>
      </c>
      <c r="F30" t="str">
        <f>TEXT(SalesOrders[[#This Row],[OrderDate]], "mmmm")</f>
        <v>September</v>
      </c>
      <c r="G30" s="1">
        <v>45541</v>
      </c>
      <c r="H30">
        <v>7</v>
      </c>
      <c r="I30" s="2">
        <f>SalesOrders[[#This Row],[Product Price]]*SalesOrders[[#This Row],[Quantity]]</f>
        <v>5939.9900000000007</v>
      </c>
    </row>
    <row r="31" spans="1:9" x14ac:dyDescent="0.3">
      <c r="A31">
        <v>30</v>
      </c>
      <c r="B31">
        <v>209</v>
      </c>
      <c r="C31">
        <v>8</v>
      </c>
      <c r="D31">
        <f>VLOOKUP(SalesOrders[[#This Row],[ProductID]],Products[],4,FALSE)</f>
        <v>519.17999999999995</v>
      </c>
      <c r="E31" t="str">
        <f>TEXT(SalesOrders[[#This Row],[OrderDate]], "yyyy")</f>
        <v>2024</v>
      </c>
      <c r="F31" t="str">
        <f>TEXT(SalesOrders[[#This Row],[OrderDate]], "mmmm")</f>
        <v>September</v>
      </c>
      <c r="G31" s="1">
        <v>45541</v>
      </c>
      <c r="H31">
        <v>6</v>
      </c>
      <c r="I31" s="2">
        <f>SalesOrders[[#This Row],[Product Price]]*SalesOrders[[#This Row],[Quantity]]</f>
        <v>3115.08</v>
      </c>
    </row>
    <row r="32" spans="1:9" x14ac:dyDescent="0.3">
      <c r="A32">
        <v>31</v>
      </c>
      <c r="B32">
        <v>248</v>
      </c>
      <c r="C32">
        <v>42</v>
      </c>
      <c r="D32">
        <f>VLOOKUP(SalesOrders[[#This Row],[ProductID]],Products[],4,FALSE)</f>
        <v>642.44000000000005</v>
      </c>
      <c r="E32" t="str">
        <f>TEXT(SalesOrders[[#This Row],[OrderDate]], "yyyy")</f>
        <v>2025</v>
      </c>
      <c r="F32" t="str">
        <f>TEXT(SalesOrders[[#This Row],[OrderDate]], "mmmm")</f>
        <v>May</v>
      </c>
      <c r="G32" s="1">
        <v>45803</v>
      </c>
      <c r="H32">
        <v>1</v>
      </c>
      <c r="I32" s="2">
        <f>SalesOrders[[#This Row],[Product Price]]*SalesOrders[[#This Row],[Quantity]]</f>
        <v>642.44000000000005</v>
      </c>
    </row>
    <row r="33" spans="1:9" x14ac:dyDescent="0.3">
      <c r="A33">
        <v>32</v>
      </c>
      <c r="B33">
        <v>250</v>
      </c>
      <c r="C33">
        <v>6</v>
      </c>
      <c r="D33">
        <f>VLOOKUP(SalesOrders[[#This Row],[ProductID]],Products[],4,FALSE)</f>
        <v>694.41</v>
      </c>
      <c r="E33" t="str">
        <f>TEXT(SalesOrders[[#This Row],[OrderDate]], "yyyy")</f>
        <v>2024</v>
      </c>
      <c r="F33" t="str">
        <f>TEXT(SalesOrders[[#This Row],[OrderDate]], "mmmm")</f>
        <v>November</v>
      </c>
      <c r="G33" s="1">
        <v>45622</v>
      </c>
      <c r="H33">
        <v>4</v>
      </c>
      <c r="I33" s="2">
        <f>SalesOrders[[#This Row],[Product Price]]*SalesOrders[[#This Row],[Quantity]]</f>
        <v>2777.64</v>
      </c>
    </row>
    <row r="34" spans="1:9" x14ac:dyDescent="0.3">
      <c r="A34">
        <v>33</v>
      </c>
      <c r="B34">
        <v>109</v>
      </c>
      <c r="C34">
        <v>19</v>
      </c>
      <c r="D34">
        <f>VLOOKUP(SalesOrders[[#This Row],[ProductID]],Products[],4,FALSE)</f>
        <v>938.33</v>
      </c>
      <c r="E34" t="str">
        <f>TEXT(SalesOrders[[#This Row],[OrderDate]], "yyyy")</f>
        <v>2025</v>
      </c>
      <c r="F34" t="str">
        <f>TEXT(SalesOrders[[#This Row],[OrderDate]], "mmmm")</f>
        <v>March</v>
      </c>
      <c r="G34" s="1">
        <v>45718</v>
      </c>
      <c r="H34">
        <v>4</v>
      </c>
      <c r="I34" s="2">
        <f>SalesOrders[[#This Row],[Product Price]]*SalesOrders[[#This Row],[Quantity]]</f>
        <v>3753.32</v>
      </c>
    </row>
    <row r="35" spans="1:9" x14ac:dyDescent="0.3">
      <c r="A35">
        <v>34</v>
      </c>
      <c r="B35">
        <v>251</v>
      </c>
      <c r="C35">
        <v>49</v>
      </c>
      <c r="D35">
        <f>VLOOKUP(SalesOrders[[#This Row],[ProductID]],Products[],4,FALSE)</f>
        <v>730.75</v>
      </c>
      <c r="E35" t="str">
        <f>TEXT(SalesOrders[[#This Row],[OrderDate]], "yyyy")</f>
        <v>2025</v>
      </c>
      <c r="F35" t="str">
        <f>TEXT(SalesOrders[[#This Row],[OrderDate]], "mmmm")</f>
        <v>February</v>
      </c>
      <c r="G35" s="1">
        <v>45694</v>
      </c>
      <c r="H35">
        <v>3</v>
      </c>
      <c r="I35" s="2">
        <f>SalesOrders[[#This Row],[Product Price]]*SalesOrders[[#This Row],[Quantity]]</f>
        <v>2192.25</v>
      </c>
    </row>
    <row r="36" spans="1:9" x14ac:dyDescent="0.3">
      <c r="A36">
        <v>35</v>
      </c>
      <c r="B36">
        <v>272</v>
      </c>
      <c r="C36">
        <v>15</v>
      </c>
      <c r="D36">
        <f>VLOOKUP(SalesOrders[[#This Row],[ProductID]],Products[],4,FALSE)</f>
        <v>855.51</v>
      </c>
      <c r="E36" t="str">
        <f>TEXT(SalesOrders[[#This Row],[OrderDate]], "yyyy")</f>
        <v>2024</v>
      </c>
      <c r="F36" t="str">
        <f>TEXT(SalesOrders[[#This Row],[OrderDate]], "mmmm")</f>
        <v>September</v>
      </c>
      <c r="G36" s="1">
        <v>45551</v>
      </c>
      <c r="H36">
        <v>5</v>
      </c>
      <c r="I36" s="2">
        <f>SalesOrders[[#This Row],[Product Price]]*SalesOrders[[#This Row],[Quantity]]</f>
        <v>4277.55</v>
      </c>
    </row>
    <row r="37" spans="1:9" x14ac:dyDescent="0.3">
      <c r="A37">
        <v>36</v>
      </c>
      <c r="B37">
        <v>223</v>
      </c>
      <c r="C37">
        <v>8</v>
      </c>
      <c r="D37">
        <f>VLOOKUP(SalesOrders[[#This Row],[ProductID]],Products[],4,FALSE)</f>
        <v>519.17999999999995</v>
      </c>
      <c r="E37" t="str">
        <f>TEXT(SalesOrders[[#This Row],[OrderDate]], "yyyy")</f>
        <v>2024</v>
      </c>
      <c r="F37" t="str">
        <f>TEXT(SalesOrders[[#This Row],[OrderDate]], "mmmm")</f>
        <v>August</v>
      </c>
      <c r="G37" s="1">
        <v>45513</v>
      </c>
      <c r="H37">
        <v>3</v>
      </c>
      <c r="I37" s="2">
        <f>SalesOrders[[#This Row],[Product Price]]*SalesOrders[[#This Row],[Quantity]]</f>
        <v>1557.54</v>
      </c>
    </row>
    <row r="38" spans="1:9" x14ac:dyDescent="0.3">
      <c r="A38">
        <v>37</v>
      </c>
      <c r="B38">
        <v>89</v>
      </c>
      <c r="C38">
        <v>43</v>
      </c>
      <c r="D38">
        <f>VLOOKUP(SalesOrders[[#This Row],[ProductID]],Products[],4,FALSE)</f>
        <v>875.91</v>
      </c>
      <c r="E38" t="str">
        <f>TEXT(SalesOrders[[#This Row],[OrderDate]], "yyyy")</f>
        <v>2025</v>
      </c>
      <c r="F38" t="str">
        <f>TEXT(SalesOrders[[#This Row],[OrderDate]], "mmmm")</f>
        <v>May</v>
      </c>
      <c r="G38" s="1">
        <v>45801</v>
      </c>
      <c r="H38">
        <v>1</v>
      </c>
      <c r="I38" s="2">
        <f>SalesOrders[[#This Row],[Product Price]]*SalesOrders[[#This Row],[Quantity]]</f>
        <v>875.91</v>
      </c>
    </row>
    <row r="39" spans="1:9" x14ac:dyDescent="0.3">
      <c r="A39">
        <v>38</v>
      </c>
      <c r="B39">
        <v>238</v>
      </c>
      <c r="C39">
        <v>34</v>
      </c>
      <c r="D39">
        <f>VLOOKUP(SalesOrders[[#This Row],[ProductID]],Products[],4,FALSE)</f>
        <v>789.48</v>
      </c>
      <c r="E39" t="str">
        <f>TEXT(SalesOrders[[#This Row],[OrderDate]], "yyyy")</f>
        <v>2025</v>
      </c>
      <c r="F39" t="str">
        <f>TEXT(SalesOrders[[#This Row],[OrderDate]], "mmmm")</f>
        <v>June</v>
      </c>
      <c r="G39" s="1">
        <v>45821</v>
      </c>
      <c r="H39">
        <v>8</v>
      </c>
      <c r="I39" s="2">
        <f>SalesOrders[[#This Row],[Product Price]]*SalesOrders[[#This Row],[Quantity]]</f>
        <v>6315.84</v>
      </c>
    </row>
    <row r="40" spans="1:9" x14ac:dyDescent="0.3">
      <c r="A40">
        <v>39</v>
      </c>
      <c r="B40">
        <v>101</v>
      </c>
      <c r="C40">
        <v>31</v>
      </c>
      <c r="D40">
        <f>VLOOKUP(SalesOrders[[#This Row],[ProductID]],Products[],4,FALSE)</f>
        <v>662.87</v>
      </c>
      <c r="E40" t="str">
        <f>TEXT(SalesOrders[[#This Row],[OrderDate]], "yyyy")</f>
        <v>2024</v>
      </c>
      <c r="F40" t="str">
        <f>TEXT(SalesOrders[[#This Row],[OrderDate]], "mmmm")</f>
        <v>December</v>
      </c>
      <c r="G40" s="1">
        <v>45657</v>
      </c>
      <c r="H40">
        <v>2</v>
      </c>
      <c r="I40" s="2">
        <f>SalesOrders[[#This Row],[Product Price]]*SalesOrders[[#This Row],[Quantity]]</f>
        <v>1325.74</v>
      </c>
    </row>
    <row r="41" spans="1:9" x14ac:dyDescent="0.3">
      <c r="A41">
        <v>40</v>
      </c>
      <c r="B41">
        <v>61</v>
      </c>
      <c r="C41">
        <v>21</v>
      </c>
      <c r="D41">
        <f>VLOOKUP(SalesOrders[[#This Row],[ProductID]],Products[],4,FALSE)</f>
        <v>655.11</v>
      </c>
      <c r="E41" t="str">
        <f>TEXT(SalesOrders[[#This Row],[OrderDate]], "yyyy")</f>
        <v>2025</v>
      </c>
      <c r="F41" t="str">
        <f>TEXT(SalesOrders[[#This Row],[OrderDate]], "mmmm")</f>
        <v>January</v>
      </c>
      <c r="G41" s="1">
        <v>45684</v>
      </c>
      <c r="H41">
        <v>9</v>
      </c>
      <c r="I41" s="2">
        <f>SalesOrders[[#This Row],[Product Price]]*SalesOrders[[#This Row],[Quantity]]</f>
        <v>5895.99</v>
      </c>
    </row>
    <row r="42" spans="1:9" x14ac:dyDescent="0.3">
      <c r="A42">
        <v>41</v>
      </c>
      <c r="B42">
        <v>213</v>
      </c>
      <c r="C42">
        <v>26</v>
      </c>
      <c r="D42">
        <f>VLOOKUP(SalesOrders[[#This Row],[ProductID]],Products[],4,FALSE)</f>
        <v>677.96</v>
      </c>
      <c r="E42" t="str">
        <f>TEXT(SalesOrders[[#This Row],[OrderDate]], "yyyy")</f>
        <v>2024</v>
      </c>
      <c r="F42" t="str">
        <f>TEXT(SalesOrders[[#This Row],[OrderDate]], "mmmm")</f>
        <v>October</v>
      </c>
      <c r="G42" s="1">
        <v>45585</v>
      </c>
      <c r="H42">
        <v>4</v>
      </c>
      <c r="I42" s="2">
        <f>SalesOrders[[#This Row],[Product Price]]*SalesOrders[[#This Row],[Quantity]]</f>
        <v>2711.84</v>
      </c>
    </row>
    <row r="43" spans="1:9" x14ac:dyDescent="0.3">
      <c r="A43">
        <v>42</v>
      </c>
      <c r="B43">
        <v>229</v>
      </c>
      <c r="C43">
        <v>44</v>
      </c>
      <c r="D43">
        <f>VLOOKUP(SalesOrders[[#This Row],[ProductID]],Products[],4,FALSE)</f>
        <v>243.86</v>
      </c>
      <c r="E43" t="str">
        <f>TEXT(SalesOrders[[#This Row],[OrderDate]], "yyyy")</f>
        <v>2025</v>
      </c>
      <c r="F43" t="str">
        <f>TEXT(SalesOrders[[#This Row],[OrderDate]], "mmmm")</f>
        <v>June</v>
      </c>
      <c r="G43" s="1">
        <v>45818</v>
      </c>
      <c r="H43">
        <v>1</v>
      </c>
      <c r="I43" s="2">
        <f>SalesOrders[[#This Row],[Product Price]]*SalesOrders[[#This Row],[Quantity]]</f>
        <v>243.86</v>
      </c>
    </row>
    <row r="44" spans="1:9" x14ac:dyDescent="0.3">
      <c r="A44">
        <v>43</v>
      </c>
      <c r="B44">
        <v>160</v>
      </c>
      <c r="C44">
        <v>4</v>
      </c>
      <c r="D44">
        <f>VLOOKUP(SalesOrders[[#This Row],[ProductID]],Products[],4,FALSE)</f>
        <v>394.95</v>
      </c>
      <c r="E44" t="str">
        <f>TEXT(SalesOrders[[#This Row],[OrderDate]], "yyyy")</f>
        <v>2024</v>
      </c>
      <c r="F44" t="str">
        <f>TEXT(SalesOrders[[#This Row],[OrderDate]], "mmmm")</f>
        <v>December</v>
      </c>
      <c r="G44" s="1">
        <v>45635</v>
      </c>
      <c r="H44">
        <v>10</v>
      </c>
      <c r="I44" s="2">
        <f>SalesOrders[[#This Row],[Product Price]]*SalesOrders[[#This Row],[Quantity]]</f>
        <v>3949.5</v>
      </c>
    </row>
    <row r="45" spans="1:9" x14ac:dyDescent="0.3">
      <c r="A45">
        <v>44</v>
      </c>
      <c r="B45">
        <v>244</v>
      </c>
      <c r="C45">
        <v>21</v>
      </c>
      <c r="D45">
        <f>VLOOKUP(SalesOrders[[#This Row],[ProductID]],Products[],4,FALSE)</f>
        <v>655.11</v>
      </c>
      <c r="E45" t="str">
        <f>TEXT(SalesOrders[[#This Row],[OrderDate]], "yyyy")</f>
        <v>2025</v>
      </c>
      <c r="F45" t="str">
        <f>TEXT(SalesOrders[[#This Row],[OrderDate]], "mmmm")</f>
        <v>February</v>
      </c>
      <c r="G45" s="1">
        <v>45705</v>
      </c>
      <c r="H45">
        <v>2</v>
      </c>
      <c r="I45" s="2">
        <f>SalesOrders[[#This Row],[Product Price]]*SalesOrders[[#This Row],[Quantity]]</f>
        <v>1310.22</v>
      </c>
    </row>
    <row r="46" spans="1:9" x14ac:dyDescent="0.3">
      <c r="A46">
        <v>45</v>
      </c>
      <c r="B46">
        <v>47</v>
      </c>
      <c r="C46">
        <v>18</v>
      </c>
      <c r="D46">
        <f>VLOOKUP(SalesOrders[[#This Row],[ProductID]],Products[],4,FALSE)</f>
        <v>841.7</v>
      </c>
      <c r="E46" t="str">
        <f>TEXT(SalesOrders[[#This Row],[OrderDate]], "yyyy")</f>
        <v>2025</v>
      </c>
      <c r="F46" t="str">
        <f>TEXT(SalesOrders[[#This Row],[OrderDate]], "mmmm")</f>
        <v>March</v>
      </c>
      <c r="G46" s="1">
        <v>45728</v>
      </c>
      <c r="H46">
        <v>10</v>
      </c>
      <c r="I46" s="2">
        <f>SalesOrders[[#This Row],[Product Price]]*SalesOrders[[#This Row],[Quantity]]</f>
        <v>8417</v>
      </c>
    </row>
    <row r="47" spans="1:9" x14ac:dyDescent="0.3">
      <c r="A47">
        <v>46</v>
      </c>
      <c r="B47">
        <v>189</v>
      </c>
      <c r="C47">
        <v>28</v>
      </c>
      <c r="D47">
        <f>VLOOKUP(SalesOrders[[#This Row],[ProductID]],Products[],4,FALSE)</f>
        <v>979.41</v>
      </c>
      <c r="E47" t="str">
        <f>TEXT(SalesOrders[[#This Row],[OrderDate]], "yyyy")</f>
        <v>2025</v>
      </c>
      <c r="F47" t="str">
        <f>TEXT(SalesOrders[[#This Row],[OrderDate]], "mmmm")</f>
        <v>May</v>
      </c>
      <c r="G47" s="1">
        <v>45786</v>
      </c>
      <c r="H47">
        <v>5</v>
      </c>
      <c r="I47" s="2">
        <f>SalesOrders[[#This Row],[Product Price]]*SalesOrders[[#This Row],[Quantity]]</f>
        <v>4897.05</v>
      </c>
    </row>
    <row r="48" spans="1:9" x14ac:dyDescent="0.3">
      <c r="A48">
        <v>47</v>
      </c>
      <c r="B48">
        <v>145</v>
      </c>
      <c r="C48">
        <v>12</v>
      </c>
      <c r="D48">
        <f>VLOOKUP(SalesOrders[[#This Row],[ProductID]],Products[],4,FALSE)</f>
        <v>181.3</v>
      </c>
      <c r="E48" t="str">
        <f>TEXT(SalesOrders[[#This Row],[OrderDate]], "yyyy")</f>
        <v>2024</v>
      </c>
      <c r="F48" t="str">
        <f>TEXT(SalesOrders[[#This Row],[OrderDate]], "mmmm")</f>
        <v>September</v>
      </c>
      <c r="G48" s="1">
        <v>45554</v>
      </c>
      <c r="H48">
        <v>2</v>
      </c>
      <c r="I48" s="2">
        <f>SalesOrders[[#This Row],[Product Price]]*SalesOrders[[#This Row],[Quantity]]</f>
        <v>362.6</v>
      </c>
    </row>
    <row r="49" spans="1:9" x14ac:dyDescent="0.3">
      <c r="A49">
        <v>48</v>
      </c>
      <c r="B49">
        <v>177</v>
      </c>
      <c r="C49">
        <v>34</v>
      </c>
      <c r="D49">
        <f>VLOOKUP(SalesOrders[[#This Row],[ProductID]],Products[],4,FALSE)</f>
        <v>789.48</v>
      </c>
      <c r="E49" t="str">
        <f>TEXT(SalesOrders[[#This Row],[OrderDate]], "yyyy")</f>
        <v>2024</v>
      </c>
      <c r="F49" t="str">
        <f>TEXT(SalesOrders[[#This Row],[OrderDate]], "mmmm")</f>
        <v>October</v>
      </c>
      <c r="G49" s="1">
        <v>45569</v>
      </c>
      <c r="H49">
        <v>10</v>
      </c>
      <c r="I49" s="2">
        <f>SalesOrders[[#This Row],[Product Price]]*SalesOrders[[#This Row],[Quantity]]</f>
        <v>7894.8</v>
      </c>
    </row>
    <row r="50" spans="1:9" x14ac:dyDescent="0.3">
      <c r="A50">
        <v>49</v>
      </c>
      <c r="B50">
        <v>145</v>
      </c>
      <c r="C50">
        <v>32</v>
      </c>
      <c r="D50">
        <f>VLOOKUP(SalesOrders[[#This Row],[ProductID]],Products[],4,FALSE)</f>
        <v>367.18</v>
      </c>
      <c r="E50" t="str">
        <f>TEXT(SalesOrders[[#This Row],[OrderDate]], "yyyy")</f>
        <v>2025</v>
      </c>
      <c r="F50" t="str">
        <f>TEXT(SalesOrders[[#This Row],[OrderDate]], "mmmm")</f>
        <v>July</v>
      </c>
      <c r="G50" s="1">
        <v>45852</v>
      </c>
      <c r="H50">
        <v>3</v>
      </c>
      <c r="I50" s="2">
        <f>SalesOrders[[#This Row],[Product Price]]*SalesOrders[[#This Row],[Quantity]]</f>
        <v>1101.54</v>
      </c>
    </row>
    <row r="51" spans="1:9" x14ac:dyDescent="0.3">
      <c r="A51">
        <v>50</v>
      </c>
      <c r="B51">
        <v>67</v>
      </c>
      <c r="C51">
        <v>36</v>
      </c>
      <c r="D51">
        <f>VLOOKUP(SalesOrders[[#This Row],[ProductID]],Products[],4,FALSE)</f>
        <v>571.72</v>
      </c>
      <c r="E51" t="str">
        <f>TEXT(SalesOrders[[#This Row],[OrderDate]], "yyyy")</f>
        <v>2024</v>
      </c>
      <c r="F51" t="str">
        <f>TEXT(SalesOrders[[#This Row],[OrderDate]], "mmmm")</f>
        <v>December</v>
      </c>
      <c r="G51" s="1">
        <v>45635</v>
      </c>
      <c r="H51">
        <v>10</v>
      </c>
      <c r="I51" s="2">
        <f>SalesOrders[[#This Row],[Product Price]]*SalesOrders[[#This Row],[Quantity]]</f>
        <v>5717.2000000000007</v>
      </c>
    </row>
    <row r="52" spans="1:9" x14ac:dyDescent="0.3">
      <c r="A52">
        <v>51</v>
      </c>
      <c r="B52">
        <v>94</v>
      </c>
      <c r="C52">
        <v>30</v>
      </c>
      <c r="D52">
        <f>VLOOKUP(SalesOrders[[#This Row],[ProductID]],Products[],4,FALSE)</f>
        <v>153.74</v>
      </c>
      <c r="E52" t="str">
        <f>TEXT(SalesOrders[[#This Row],[OrderDate]], "yyyy")</f>
        <v>2024</v>
      </c>
      <c r="F52" t="str">
        <f>TEXT(SalesOrders[[#This Row],[OrderDate]], "mmmm")</f>
        <v>September</v>
      </c>
      <c r="G52" s="1">
        <v>45541</v>
      </c>
      <c r="H52">
        <v>4</v>
      </c>
      <c r="I52" s="2">
        <f>SalesOrders[[#This Row],[Product Price]]*SalesOrders[[#This Row],[Quantity]]</f>
        <v>614.96</v>
      </c>
    </row>
    <row r="53" spans="1:9" x14ac:dyDescent="0.3">
      <c r="A53">
        <v>52</v>
      </c>
      <c r="B53">
        <v>292</v>
      </c>
      <c r="C53">
        <v>48</v>
      </c>
      <c r="D53">
        <f>VLOOKUP(SalesOrders[[#This Row],[ProductID]],Products[],4,FALSE)</f>
        <v>862.43</v>
      </c>
      <c r="E53" t="str">
        <f>TEXT(SalesOrders[[#This Row],[OrderDate]], "yyyy")</f>
        <v>2025</v>
      </c>
      <c r="F53" t="str">
        <f>TEXT(SalesOrders[[#This Row],[OrderDate]], "mmmm")</f>
        <v>May</v>
      </c>
      <c r="G53" s="1">
        <v>45795</v>
      </c>
      <c r="H53">
        <v>3</v>
      </c>
      <c r="I53" s="2">
        <f>SalesOrders[[#This Row],[Product Price]]*SalesOrders[[#This Row],[Quantity]]</f>
        <v>2587.29</v>
      </c>
    </row>
    <row r="54" spans="1:9" x14ac:dyDescent="0.3">
      <c r="A54">
        <v>53</v>
      </c>
      <c r="B54">
        <v>80</v>
      </c>
      <c r="C54">
        <v>10</v>
      </c>
      <c r="D54">
        <f>VLOOKUP(SalesOrders[[#This Row],[ProductID]],Products[],4,FALSE)</f>
        <v>930.7</v>
      </c>
      <c r="E54" t="str">
        <f>TEXT(SalesOrders[[#This Row],[OrderDate]], "yyyy")</f>
        <v>2024</v>
      </c>
      <c r="F54" t="str">
        <f>TEXT(SalesOrders[[#This Row],[OrderDate]], "mmmm")</f>
        <v>August</v>
      </c>
      <c r="G54" s="1">
        <v>45526</v>
      </c>
      <c r="H54">
        <v>9</v>
      </c>
      <c r="I54" s="2">
        <f>SalesOrders[[#This Row],[Product Price]]*SalesOrders[[#This Row],[Quantity]]</f>
        <v>8376.3000000000011</v>
      </c>
    </row>
    <row r="55" spans="1:9" x14ac:dyDescent="0.3">
      <c r="A55">
        <v>54</v>
      </c>
      <c r="B55">
        <v>11</v>
      </c>
      <c r="C55">
        <v>42</v>
      </c>
      <c r="D55">
        <f>VLOOKUP(SalesOrders[[#This Row],[ProductID]],Products[],4,FALSE)</f>
        <v>642.44000000000005</v>
      </c>
      <c r="E55" t="str">
        <f>TEXT(SalesOrders[[#This Row],[OrderDate]], "yyyy")</f>
        <v>2025</v>
      </c>
      <c r="F55" t="str">
        <f>TEXT(SalesOrders[[#This Row],[OrderDate]], "mmmm")</f>
        <v>January</v>
      </c>
      <c r="G55" s="1">
        <v>45659</v>
      </c>
      <c r="H55">
        <v>9</v>
      </c>
      <c r="I55" s="2">
        <f>SalesOrders[[#This Row],[Product Price]]*SalesOrders[[#This Row],[Quantity]]</f>
        <v>5781.9600000000009</v>
      </c>
    </row>
    <row r="56" spans="1:9" x14ac:dyDescent="0.3">
      <c r="A56">
        <v>55</v>
      </c>
      <c r="B56">
        <v>44</v>
      </c>
      <c r="C56">
        <v>2</v>
      </c>
      <c r="D56">
        <f>VLOOKUP(SalesOrders[[#This Row],[ProductID]],Products[],4,FALSE)</f>
        <v>448.84</v>
      </c>
      <c r="E56" t="str">
        <f>TEXT(SalesOrders[[#This Row],[OrderDate]], "yyyy")</f>
        <v>2025</v>
      </c>
      <c r="F56" t="str">
        <f>TEXT(SalesOrders[[#This Row],[OrderDate]], "mmmm")</f>
        <v>March</v>
      </c>
      <c r="G56" s="1">
        <v>45736</v>
      </c>
      <c r="H56">
        <v>5</v>
      </c>
      <c r="I56" s="2">
        <f>SalesOrders[[#This Row],[Product Price]]*SalesOrders[[#This Row],[Quantity]]</f>
        <v>2244.1999999999998</v>
      </c>
    </row>
    <row r="57" spans="1:9" x14ac:dyDescent="0.3">
      <c r="A57">
        <v>56</v>
      </c>
      <c r="B57">
        <v>256</v>
      </c>
      <c r="C57">
        <v>14</v>
      </c>
      <c r="D57">
        <f>VLOOKUP(SalesOrders[[#This Row],[ProductID]],Products[],4,FALSE)</f>
        <v>324.98</v>
      </c>
      <c r="E57" t="str">
        <f>TEXT(SalesOrders[[#This Row],[OrderDate]], "yyyy")</f>
        <v>2024</v>
      </c>
      <c r="F57" t="str">
        <f>TEXT(SalesOrders[[#This Row],[OrderDate]], "mmmm")</f>
        <v>August</v>
      </c>
      <c r="G57" s="1">
        <v>45518</v>
      </c>
      <c r="H57">
        <v>2</v>
      </c>
      <c r="I57" s="2">
        <f>SalesOrders[[#This Row],[Product Price]]*SalesOrders[[#This Row],[Quantity]]</f>
        <v>649.96</v>
      </c>
    </row>
    <row r="58" spans="1:9" x14ac:dyDescent="0.3">
      <c r="A58">
        <v>57</v>
      </c>
      <c r="B58">
        <v>77</v>
      </c>
      <c r="C58">
        <v>41</v>
      </c>
      <c r="D58">
        <f>VLOOKUP(SalesOrders[[#This Row],[ProductID]],Products[],4,FALSE)</f>
        <v>269.88</v>
      </c>
      <c r="E58" t="str">
        <f>TEXT(SalesOrders[[#This Row],[OrderDate]], "yyyy")</f>
        <v>2025</v>
      </c>
      <c r="F58" t="str">
        <f>TEXT(SalesOrders[[#This Row],[OrderDate]], "mmmm")</f>
        <v>February</v>
      </c>
      <c r="G58" s="1">
        <v>45693</v>
      </c>
      <c r="H58">
        <v>7</v>
      </c>
      <c r="I58" s="2">
        <f>SalesOrders[[#This Row],[Product Price]]*SalesOrders[[#This Row],[Quantity]]</f>
        <v>1889.1599999999999</v>
      </c>
    </row>
    <row r="59" spans="1:9" x14ac:dyDescent="0.3">
      <c r="A59">
        <v>58</v>
      </c>
      <c r="B59">
        <v>224</v>
      </c>
      <c r="C59">
        <v>47</v>
      </c>
      <c r="D59">
        <f>VLOOKUP(SalesOrders[[#This Row],[ProductID]],Products[],4,FALSE)</f>
        <v>848.57</v>
      </c>
      <c r="E59" t="str">
        <f>TEXT(SalesOrders[[#This Row],[OrderDate]], "yyyy")</f>
        <v>2024</v>
      </c>
      <c r="F59" t="str">
        <f>TEXT(SalesOrders[[#This Row],[OrderDate]], "mmmm")</f>
        <v>September</v>
      </c>
      <c r="G59" s="1">
        <v>45538</v>
      </c>
      <c r="H59">
        <v>6</v>
      </c>
      <c r="I59" s="2">
        <f>SalesOrders[[#This Row],[Product Price]]*SalesOrders[[#This Row],[Quantity]]</f>
        <v>5091.42</v>
      </c>
    </row>
    <row r="60" spans="1:9" x14ac:dyDescent="0.3">
      <c r="A60">
        <v>59</v>
      </c>
      <c r="B60">
        <v>296</v>
      </c>
      <c r="C60">
        <v>36</v>
      </c>
      <c r="D60">
        <f>VLOOKUP(SalesOrders[[#This Row],[ProductID]],Products[],4,FALSE)</f>
        <v>571.72</v>
      </c>
      <c r="E60" t="str">
        <f>TEXT(SalesOrders[[#This Row],[OrderDate]], "yyyy")</f>
        <v>2024</v>
      </c>
      <c r="F60" t="str">
        <f>TEXT(SalesOrders[[#This Row],[OrderDate]], "mmmm")</f>
        <v>December</v>
      </c>
      <c r="G60" s="1">
        <v>45636</v>
      </c>
      <c r="H60">
        <v>2</v>
      </c>
      <c r="I60" s="2">
        <f>SalesOrders[[#This Row],[Product Price]]*SalesOrders[[#This Row],[Quantity]]</f>
        <v>1143.44</v>
      </c>
    </row>
    <row r="61" spans="1:9" x14ac:dyDescent="0.3">
      <c r="A61">
        <v>60</v>
      </c>
      <c r="B61">
        <v>240</v>
      </c>
      <c r="C61">
        <v>26</v>
      </c>
      <c r="D61">
        <f>VLOOKUP(SalesOrders[[#This Row],[ProductID]],Products[],4,FALSE)</f>
        <v>677.96</v>
      </c>
      <c r="E61" t="str">
        <f>TEXT(SalesOrders[[#This Row],[OrderDate]], "yyyy")</f>
        <v>2025</v>
      </c>
      <c r="F61" t="str">
        <f>TEXT(SalesOrders[[#This Row],[OrderDate]], "mmmm")</f>
        <v>May</v>
      </c>
      <c r="G61" s="1">
        <v>45797</v>
      </c>
      <c r="H61">
        <v>3</v>
      </c>
      <c r="I61" s="2">
        <f>SalesOrders[[#This Row],[Product Price]]*SalesOrders[[#This Row],[Quantity]]</f>
        <v>2033.88</v>
      </c>
    </row>
    <row r="62" spans="1:9" x14ac:dyDescent="0.3">
      <c r="A62">
        <v>61</v>
      </c>
      <c r="B62">
        <v>112</v>
      </c>
      <c r="C62">
        <v>44</v>
      </c>
      <c r="D62">
        <f>VLOOKUP(SalesOrders[[#This Row],[ProductID]],Products[],4,FALSE)</f>
        <v>243.86</v>
      </c>
      <c r="E62" t="str">
        <f>TEXT(SalesOrders[[#This Row],[OrderDate]], "yyyy")</f>
        <v>2025</v>
      </c>
      <c r="F62" t="str">
        <f>TEXT(SalesOrders[[#This Row],[OrderDate]], "mmmm")</f>
        <v>March</v>
      </c>
      <c r="G62" s="1">
        <v>45742</v>
      </c>
      <c r="H62">
        <v>5</v>
      </c>
      <c r="I62" s="2">
        <f>SalesOrders[[#This Row],[Product Price]]*SalesOrders[[#This Row],[Quantity]]</f>
        <v>1219.3000000000002</v>
      </c>
    </row>
    <row r="63" spans="1:9" x14ac:dyDescent="0.3">
      <c r="A63">
        <v>62</v>
      </c>
      <c r="B63">
        <v>167</v>
      </c>
      <c r="C63">
        <v>34</v>
      </c>
      <c r="D63">
        <f>VLOOKUP(SalesOrders[[#This Row],[ProductID]],Products[],4,FALSE)</f>
        <v>789.48</v>
      </c>
      <c r="E63" t="str">
        <f>TEXT(SalesOrders[[#This Row],[OrderDate]], "yyyy")</f>
        <v>2024</v>
      </c>
      <c r="F63" t="str">
        <f>TEXT(SalesOrders[[#This Row],[OrderDate]], "mmmm")</f>
        <v>August</v>
      </c>
      <c r="G63" s="1">
        <v>45507</v>
      </c>
      <c r="H63">
        <v>10</v>
      </c>
      <c r="I63" s="2">
        <f>SalesOrders[[#This Row],[Product Price]]*SalesOrders[[#This Row],[Quantity]]</f>
        <v>7894.8</v>
      </c>
    </row>
    <row r="64" spans="1:9" x14ac:dyDescent="0.3">
      <c r="A64">
        <v>63</v>
      </c>
      <c r="B64">
        <v>231</v>
      </c>
      <c r="C64">
        <v>31</v>
      </c>
      <c r="D64">
        <f>VLOOKUP(SalesOrders[[#This Row],[ProductID]],Products[],4,FALSE)</f>
        <v>662.87</v>
      </c>
      <c r="E64" t="str">
        <f>TEXT(SalesOrders[[#This Row],[OrderDate]], "yyyy")</f>
        <v>2024</v>
      </c>
      <c r="F64" t="str">
        <f>TEXT(SalesOrders[[#This Row],[OrderDate]], "mmmm")</f>
        <v>October</v>
      </c>
      <c r="G64" s="1">
        <v>45569</v>
      </c>
      <c r="H64">
        <v>1</v>
      </c>
      <c r="I64" s="2">
        <f>SalesOrders[[#This Row],[Product Price]]*SalesOrders[[#This Row],[Quantity]]</f>
        <v>662.87</v>
      </c>
    </row>
    <row r="65" spans="1:9" x14ac:dyDescent="0.3">
      <c r="A65">
        <v>64</v>
      </c>
      <c r="B65">
        <v>66</v>
      </c>
      <c r="C65">
        <v>45</v>
      </c>
      <c r="D65">
        <f>VLOOKUP(SalesOrders[[#This Row],[ProductID]],Products[],4,FALSE)</f>
        <v>515.04999999999995</v>
      </c>
      <c r="E65" t="str">
        <f>TEXT(SalesOrders[[#This Row],[OrderDate]], "yyyy")</f>
        <v>2024</v>
      </c>
      <c r="F65" t="str">
        <f>TEXT(SalesOrders[[#This Row],[OrderDate]], "mmmm")</f>
        <v>October</v>
      </c>
      <c r="G65" s="1">
        <v>45566</v>
      </c>
      <c r="H65">
        <v>8</v>
      </c>
      <c r="I65" s="2">
        <f>SalesOrders[[#This Row],[Product Price]]*SalesOrders[[#This Row],[Quantity]]</f>
        <v>4120.3999999999996</v>
      </c>
    </row>
    <row r="66" spans="1:9" x14ac:dyDescent="0.3">
      <c r="A66">
        <v>65</v>
      </c>
      <c r="B66">
        <v>183</v>
      </c>
      <c r="C66">
        <v>24</v>
      </c>
      <c r="D66">
        <f>VLOOKUP(SalesOrders[[#This Row],[ProductID]],Products[],4,FALSE)</f>
        <v>666.5</v>
      </c>
      <c r="E66" t="str">
        <f>TEXT(SalesOrders[[#This Row],[OrderDate]], "yyyy")</f>
        <v>2025</v>
      </c>
      <c r="F66" t="str">
        <f>TEXT(SalesOrders[[#This Row],[OrderDate]], "mmmm")</f>
        <v>May</v>
      </c>
      <c r="G66" s="1">
        <v>45808</v>
      </c>
      <c r="H66">
        <v>9</v>
      </c>
      <c r="I66" s="2">
        <f>SalesOrders[[#This Row],[Product Price]]*SalesOrders[[#This Row],[Quantity]]</f>
        <v>5998.5</v>
      </c>
    </row>
    <row r="67" spans="1:9" x14ac:dyDescent="0.3">
      <c r="A67">
        <v>66</v>
      </c>
      <c r="B67">
        <v>295</v>
      </c>
      <c r="C67">
        <v>19</v>
      </c>
      <c r="D67">
        <f>VLOOKUP(SalesOrders[[#This Row],[ProductID]],Products[],4,FALSE)</f>
        <v>938.33</v>
      </c>
      <c r="E67" t="str">
        <f>TEXT(SalesOrders[[#This Row],[OrderDate]], "yyyy")</f>
        <v>2025</v>
      </c>
      <c r="F67" t="str">
        <f>TEXT(SalesOrders[[#This Row],[OrderDate]], "mmmm")</f>
        <v>January</v>
      </c>
      <c r="G67" s="1">
        <v>45674</v>
      </c>
      <c r="H67">
        <v>6</v>
      </c>
      <c r="I67" s="2">
        <f>SalesOrders[[#This Row],[Product Price]]*SalesOrders[[#This Row],[Quantity]]</f>
        <v>5629.9800000000005</v>
      </c>
    </row>
    <row r="68" spans="1:9" x14ac:dyDescent="0.3">
      <c r="A68">
        <v>67</v>
      </c>
      <c r="B68">
        <v>182</v>
      </c>
      <c r="C68">
        <v>44</v>
      </c>
      <c r="D68">
        <f>VLOOKUP(SalesOrders[[#This Row],[ProductID]],Products[],4,FALSE)</f>
        <v>243.86</v>
      </c>
      <c r="E68" t="str">
        <f>TEXT(SalesOrders[[#This Row],[OrderDate]], "yyyy")</f>
        <v>2025</v>
      </c>
      <c r="F68" t="str">
        <f>TEXT(SalesOrders[[#This Row],[OrderDate]], "mmmm")</f>
        <v>July</v>
      </c>
      <c r="G68" s="1">
        <v>45865</v>
      </c>
      <c r="H68">
        <v>1</v>
      </c>
      <c r="I68" s="2">
        <f>SalesOrders[[#This Row],[Product Price]]*SalesOrders[[#This Row],[Quantity]]</f>
        <v>243.86</v>
      </c>
    </row>
    <row r="69" spans="1:9" x14ac:dyDescent="0.3">
      <c r="A69">
        <v>68</v>
      </c>
      <c r="B69">
        <v>243</v>
      </c>
      <c r="C69">
        <v>44</v>
      </c>
      <c r="D69">
        <f>VLOOKUP(SalesOrders[[#This Row],[ProductID]],Products[],4,FALSE)</f>
        <v>243.86</v>
      </c>
      <c r="E69" t="str">
        <f>TEXT(SalesOrders[[#This Row],[OrderDate]], "yyyy")</f>
        <v>2025</v>
      </c>
      <c r="F69" t="str">
        <f>TEXT(SalesOrders[[#This Row],[OrderDate]], "mmmm")</f>
        <v>March</v>
      </c>
      <c r="G69" s="1">
        <v>45740</v>
      </c>
      <c r="H69">
        <v>2</v>
      </c>
      <c r="I69" s="2">
        <f>SalesOrders[[#This Row],[Product Price]]*SalesOrders[[#This Row],[Quantity]]</f>
        <v>487.72</v>
      </c>
    </row>
    <row r="70" spans="1:9" x14ac:dyDescent="0.3">
      <c r="A70">
        <v>69</v>
      </c>
      <c r="B70">
        <v>186</v>
      </c>
      <c r="C70">
        <v>43</v>
      </c>
      <c r="D70">
        <f>VLOOKUP(SalesOrders[[#This Row],[ProductID]],Products[],4,FALSE)</f>
        <v>875.91</v>
      </c>
      <c r="E70" t="str">
        <f>TEXT(SalesOrders[[#This Row],[OrderDate]], "yyyy")</f>
        <v>2024</v>
      </c>
      <c r="F70" t="str">
        <f>TEXT(SalesOrders[[#This Row],[OrderDate]], "mmmm")</f>
        <v>October</v>
      </c>
      <c r="G70" s="1">
        <v>45566</v>
      </c>
      <c r="H70">
        <v>8</v>
      </c>
      <c r="I70" s="2">
        <f>SalesOrders[[#This Row],[Product Price]]*SalesOrders[[#This Row],[Quantity]]</f>
        <v>7007.28</v>
      </c>
    </row>
    <row r="71" spans="1:9" x14ac:dyDescent="0.3">
      <c r="A71">
        <v>70</v>
      </c>
      <c r="B71">
        <v>270</v>
      </c>
      <c r="C71">
        <v>8</v>
      </c>
      <c r="D71">
        <f>VLOOKUP(SalesOrders[[#This Row],[ProductID]],Products[],4,FALSE)</f>
        <v>519.17999999999995</v>
      </c>
      <c r="E71" t="str">
        <f>TEXT(SalesOrders[[#This Row],[OrderDate]], "yyyy")</f>
        <v>2025</v>
      </c>
      <c r="F71" t="str">
        <f>TEXT(SalesOrders[[#This Row],[OrderDate]], "mmmm")</f>
        <v>January</v>
      </c>
      <c r="G71" s="1">
        <v>45680</v>
      </c>
      <c r="H71">
        <v>10</v>
      </c>
      <c r="I71" s="2">
        <f>SalesOrders[[#This Row],[Product Price]]*SalesOrders[[#This Row],[Quantity]]</f>
        <v>5191.7999999999993</v>
      </c>
    </row>
    <row r="72" spans="1:9" x14ac:dyDescent="0.3">
      <c r="A72">
        <v>71</v>
      </c>
      <c r="B72">
        <v>162</v>
      </c>
      <c r="C72">
        <v>1</v>
      </c>
      <c r="D72">
        <f>VLOOKUP(SalesOrders[[#This Row],[ProductID]],Products[],4,FALSE)</f>
        <v>508.26</v>
      </c>
      <c r="E72" t="str">
        <f>TEXT(SalesOrders[[#This Row],[OrderDate]], "yyyy")</f>
        <v>2025</v>
      </c>
      <c r="F72" t="str">
        <f>TEXT(SalesOrders[[#This Row],[OrderDate]], "mmmm")</f>
        <v>March</v>
      </c>
      <c r="G72" s="1">
        <v>45726</v>
      </c>
      <c r="H72">
        <v>7</v>
      </c>
      <c r="I72" s="2">
        <f>SalesOrders[[#This Row],[Product Price]]*SalesOrders[[#This Row],[Quantity]]</f>
        <v>3557.8199999999997</v>
      </c>
    </row>
    <row r="73" spans="1:9" x14ac:dyDescent="0.3">
      <c r="A73">
        <v>72</v>
      </c>
      <c r="B73">
        <v>64</v>
      </c>
      <c r="C73">
        <v>38</v>
      </c>
      <c r="D73">
        <f>VLOOKUP(SalesOrders[[#This Row],[ProductID]],Products[],4,FALSE)</f>
        <v>748.07</v>
      </c>
      <c r="E73" t="str">
        <f>TEXT(SalesOrders[[#This Row],[OrderDate]], "yyyy")</f>
        <v>2025</v>
      </c>
      <c r="F73" t="str">
        <f>TEXT(SalesOrders[[#This Row],[OrderDate]], "mmmm")</f>
        <v>March</v>
      </c>
      <c r="G73" s="1">
        <v>45719</v>
      </c>
      <c r="H73">
        <v>7</v>
      </c>
      <c r="I73" s="2">
        <f>SalesOrders[[#This Row],[Product Price]]*SalesOrders[[#This Row],[Quantity]]</f>
        <v>5236.4900000000007</v>
      </c>
    </row>
    <row r="74" spans="1:9" x14ac:dyDescent="0.3">
      <c r="A74">
        <v>73</v>
      </c>
      <c r="B74">
        <v>245</v>
      </c>
      <c r="C74">
        <v>43</v>
      </c>
      <c r="D74">
        <f>VLOOKUP(SalesOrders[[#This Row],[ProductID]],Products[],4,FALSE)</f>
        <v>875.91</v>
      </c>
      <c r="E74" t="str">
        <f>TEXT(SalesOrders[[#This Row],[OrderDate]], "yyyy")</f>
        <v>2024</v>
      </c>
      <c r="F74" t="str">
        <f>TEXT(SalesOrders[[#This Row],[OrderDate]], "mmmm")</f>
        <v>October</v>
      </c>
      <c r="G74" s="1">
        <v>45589</v>
      </c>
      <c r="H74">
        <v>10</v>
      </c>
      <c r="I74" s="2">
        <f>SalesOrders[[#This Row],[Product Price]]*SalesOrders[[#This Row],[Quantity]]</f>
        <v>8759.1</v>
      </c>
    </row>
    <row r="75" spans="1:9" x14ac:dyDescent="0.3">
      <c r="A75">
        <v>74</v>
      </c>
      <c r="B75">
        <v>135</v>
      </c>
      <c r="C75">
        <v>48</v>
      </c>
      <c r="D75">
        <f>VLOOKUP(SalesOrders[[#This Row],[ProductID]],Products[],4,FALSE)</f>
        <v>862.43</v>
      </c>
      <c r="E75" t="str">
        <f>TEXT(SalesOrders[[#This Row],[OrderDate]], "yyyy")</f>
        <v>2024</v>
      </c>
      <c r="F75" t="str">
        <f>TEXT(SalesOrders[[#This Row],[OrderDate]], "mmmm")</f>
        <v>December</v>
      </c>
      <c r="G75" s="1">
        <v>45629</v>
      </c>
      <c r="H75">
        <v>1</v>
      </c>
      <c r="I75" s="2">
        <f>SalesOrders[[#This Row],[Product Price]]*SalesOrders[[#This Row],[Quantity]]</f>
        <v>862.43</v>
      </c>
    </row>
    <row r="76" spans="1:9" x14ac:dyDescent="0.3">
      <c r="A76">
        <v>75</v>
      </c>
      <c r="B76">
        <v>12</v>
      </c>
      <c r="C76">
        <v>20</v>
      </c>
      <c r="D76">
        <f>VLOOKUP(SalesOrders[[#This Row],[ProductID]],Products[],4,FALSE)</f>
        <v>665.58</v>
      </c>
      <c r="E76" t="str">
        <f>TEXT(SalesOrders[[#This Row],[OrderDate]], "yyyy")</f>
        <v>2025</v>
      </c>
      <c r="F76" t="str">
        <f>TEXT(SalesOrders[[#This Row],[OrderDate]], "mmmm")</f>
        <v>March</v>
      </c>
      <c r="G76" s="1">
        <v>45727</v>
      </c>
      <c r="H76">
        <v>8</v>
      </c>
      <c r="I76" s="2">
        <f>SalesOrders[[#This Row],[Product Price]]*SalesOrders[[#This Row],[Quantity]]</f>
        <v>5324.64</v>
      </c>
    </row>
    <row r="77" spans="1:9" x14ac:dyDescent="0.3">
      <c r="A77">
        <v>76</v>
      </c>
      <c r="B77">
        <v>261</v>
      </c>
      <c r="C77">
        <v>35</v>
      </c>
      <c r="D77">
        <f>VLOOKUP(SalesOrders[[#This Row],[ProductID]],Products[],4,FALSE)</f>
        <v>666.43</v>
      </c>
      <c r="E77" t="str">
        <f>TEXT(SalesOrders[[#This Row],[OrderDate]], "yyyy")</f>
        <v>2025</v>
      </c>
      <c r="F77" t="str">
        <f>TEXT(SalesOrders[[#This Row],[OrderDate]], "mmmm")</f>
        <v>January</v>
      </c>
      <c r="G77" s="1">
        <v>45663</v>
      </c>
      <c r="H77">
        <v>2</v>
      </c>
      <c r="I77" s="2">
        <f>SalesOrders[[#This Row],[Product Price]]*SalesOrders[[#This Row],[Quantity]]</f>
        <v>1332.86</v>
      </c>
    </row>
    <row r="78" spans="1:9" x14ac:dyDescent="0.3">
      <c r="A78">
        <v>77</v>
      </c>
      <c r="B78">
        <v>70</v>
      </c>
      <c r="C78">
        <v>7</v>
      </c>
      <c r="D78">
        <f>VLOOKUP(SalesOrders[[#This Row],[ProductID]],Products[],4,FALSE)</f>
        <v>148.97</v>
      </c>
      <c r="E78" t="str">
        <f>TEXT(SalesOrders[[#This Row],[OrderDate]], "yyyy")</f>
        <v>2024</v>
      </c>
      <c r="F78" t="str">
        <f>TEXT(SalesOrders[[#This Row],[OrderDate]], "mmmm")</f>
        <v>December</v>
      </c>
      <c r="G78" s="1">
        <v>45628</v>
      </c>
      <c r="H78">
        <v>2</v>
      </c>
      <c r="I78" s="2">
        <f>SalesOrders[[#This Row],[Product Price]]*SalesOrders[[#This Row],[Quantity]]</f>
        <v>297.94</v>
      </c>
    </row>
    <row r="79" spans="1:9" x14ac:dyDescent="0.3">
      <c r="A79">
        <v>78</v>
      </c>
      <c r="B79">
        <v>248</v>
      </c>
      <c r="C79">
        <v>7</v>
      </c>
      <c r="D79">
        <f>VLOOKUP(SalesOrders[[#This Row],[ProductID]],Products[],4,FALSE)</f>
        <v>148.97</v>
      </c>
      <c r="E79" t="str">
        <f>TEXT(SalesOrders[[#This Row],[OrderDate]], "yyyy")</f>
        <v>2025</v>
      </c>
      <c r="F79" t="str">
        <f>TEXT(SalesOrders[[#This Row],[OrderDate]], "mmmm")</f>
        <v>June</v>
      </c>
      <c r="G79" s="1">
        <v>45821</v>
      </c>
      <c r="H79">
        <v>3</v>
      </c>
      <c r="I79" s="2">
        <f>SalesOrders[[#This Row],[Product Price]]*SalesOrders[[#This Row],[Quantity]]</f>
        <v>446.90999999999997</v>
      </c>
    </row>
    <row r="80" spans="1:9" x14ac:dyDescent="0.3">
      <c r="A80">
        <v>79</v>
      </c>
      <c r="B80">
        <v>4</v>
      </c>
      <c r="C80">
        <v>9</v>
      </c>
      <c r="D80">
        <f>VLOOKUP(SalesOrders[[#This Row],[ProductID]],Products[],4,FALSE)</f>
        <v>971.77</v>
      </c>
      <c r="E80" t="str">
        <f>TEXT(SalesOrders[[#This Row],[OrderDate]], "yyyy")</f>
        <v>2025</v>
      </c>
      <c r="F80" t="str">
        <f>TEXT(SalesOrders[[#This Row],[OrderDate]], "mmmm")</f>
        <v>July</v>
      </c>
      <c r="G80" s="1">
        <v>45855</v>
      </c>
      <c r="H80">
        <v>6</v>
      </c>
      <c r="I80" s="2">
        <f>SalesOrders[[#This Row],[Product Price]]*SalesOrders[[#This Row],[Quantity]]</f>
        <v>5830.62</v>
      </c>
    </row>
    <row r="81" spans="1:9" x14ac:dyDescent="0.3">
      <c r="A81">
        <v>80</v>
      </c>
      <c r="B81">
        <v>72</v>
      </c>
      <c r="C81">
        <v>20</v>
      </c>
      <c r="D81">
        <f>VLOOKUP(SalesOrders[[#This Row],[ProductID]],Products[],4,FALSE)</f>
        <v>665.58</v>
      </c>
      <c r="E81" t="str">
        <f>TEXT(SalesOrders[[#This Row],[OrderDate]], "yyyy")</f>
        <v>2024</v>
      </c>
      <c r="F81" t="str">
        <f>TEXT(SalesOrders[[#This Row],[OrderDate]], "mmmm")</f>
        <v>September</v>
      </c>
      <c r="G81" s="1">
        <v>45546</v>
      </c>
      <c r="H81">
        <v>5</v>
      </c>
      <c r="I81" s="2">
        <f>SalesOrders[[#This Row],[Product Price]]*SalesOrders[[#This Row],[Quantity]]</f>
        <v>3327.9</v>
      </c>
    </row>
    <row r="82" spans="1:9" x14ac:dyDescent="0.3">
      <c r="A82">
        <v>81</v>
      </c>
      <c r="B82">
        <v>218</v>
      </c>
      <c r="C82">
        <v>17</v>
      </c>
      <c r="D82">
        <f>VLOOKUP(SalesOrders[[#This Row],[ProductID]],Products[],4,FALSE)</f>
        <v>661.24</v>
      </c>
      <c r="E82" t="str">
        <f>TEXT(SalesOrders[[#This Row],[OrderDate]], "yyyy")</f>
        <v>2025</v>
      </c>
      <c r="F82" t="str">
        <f>TEXT(SalesOrders[[#This Row],[OrderDate]], "mmmm")</f>
        <v>February</v>
      </c>
      <c r="G82" s="1">
        <v>45711</v>
      </c>
      <c r="H82">
        <v>10</v>
      </c>
      <c r="I82" s="2">
        <f>SalesOrders[[#This Row],[Product Price]]*SalesOrders[[#This Row],[Quantity]]</f>
        <v>6612.4</v>
      </c>
    </row>
    <row r="83" spans="1:9" x14ac:dyDescent="0.3">
      <c r="A83">
        <v>82</v>
      </c>
      <c r="B83">
        <v>252</v>
      </c>
      <c r="C83">
        <v>38</v>
      </c>
      <c r="D83">
        <f>VLOOKUP(SalesOrders[[#This Row],[ProductID]],Products[],4,FALSE)</f>
        <v>748.07</v>
      </c>
      <c r="E83" t="str">
        <f>TEXT(SalesOrders[[#This Row],[OrderDate]], "yyyy")</f>
        <v>2024</v>
      </c>
      <c r="F83" t="str">
        <f>TEXT(SalesOrders[[#This Row],[OrderDate]], "mmmm")</f>
        <v>November</v>
      </c>
      <c r="G83" s="1">
        <v>45611</v>
      </c>
      <c r="H83">
        <v>9</v>
      </c>
      <c r="I83" s="2">
        <f>SalesOrders[[#This Row],[Product Price]]*SalesOrders[[#This Row],[Quantity]]</f>
        <v>6732.63</v>
      </c>
    </row>
    <row r="84" spans="1:9" x14ac:dyDescent="0.3">
      <c r="A84">
        <v>83</v>
      </c>
      <c r="B84">
        <v>127</v>
      </c>
      <c r="C84">
        <v>3</v>
      </c>
      <c r="D84">
        <f>VLOOKUP(SalesOrders[[#This Row],[ProductID]],Products[],4,FALSE)</f>
        <v>293.51</v>
      </c>
      <c r="E84" t="str">
        <f>TEXT(SalesOrders[[#This Row],[OrderDate]], "yyyy")</f>
        <v>2025</v>
      </c>
      <c r="F84" t="str">
        <f>TEXT(SalesOrders[[#This Row],[OrderDate]], "mmmm")</f>
        <v>January</v>
      </c>
      <c r="G84" s="1">
        <v>45672</v>
      </c>
      <c r="H84">
        <v>8</v>
      </c>
      <c r="I84" s="2">
        <f>SalesOrders[[#This Row],[Product Price]]*SalesOrders[[#This Row],[Quantity]]</f>
        <v>2348.08</v>
      </c>
    </row>
    <row r="85" spans="1:9" x14ac:dyDescent="0.3">
      <c r="A85">
        <v>84</v>
      </c>
      <c r="B85">
        <v>268</v>
      </c>
      <c r="C85">
        <v>33</v>
      </c>
      <c r="D85">
        <f>VLOOKUP(SalesOrders[[#This Row],[ProductID]],Products[],4,FALSE)</f>
        <v>95.35</v>
      </c>
      <c r="E85" t="str">
        <f>TEXT(SalesOrders[[#This Row],[OrderDate]], "yyyy")</f>
        <v>2025</v>
      </c>
      <c r="F85" t="str">
        <f>TEXT(SalesOrders[[#This Row],[OrderDate]], "mmmm")</f>
        <v>March</v>
      </c>
      <c r="G85" s="1">
        <v>45744</v>
      </c>
      <c r="H85">
        <v>2</v>
      </c>
      <c r="I85" s="2">
        <f>SalesOrders[[#This Row],[Product Price]]*SalesOrders[[#This Row],[Quantity]]</f>
        <v>190.7</v>
      </c>
    </row>
    <row r="86" spans="1:9" x14ac:dyDescent="0.3">
      <c r="A86">
        <v>85</v>
      </c>
      <c r="B86">
        <v>154</v>
      </c>
      <c r="C86">
        <v>35</v>
      </c>
      <c r="D86">
        <f>VLOOKUP(SalesOrders[[#This Row],[ProductID]],Products[],4,FALSE)</f>
        <v>666.43</v>
      </c>
      <c r="E86" t="str">
        <f>TEXT(SalesOrders[[#This Row],[OrderDate]], "yyyy")</f>
        <v>2024</v>
      </c>
      <c r="F86" t="str">
        <f>TEXT(SalesOrders[[#This Row],[OrderDate]], "mmmm")</f>
        <v>August</v>
      </c>
      <c r="G86" s="1">
        <v>45514</v>
      </c>
      <c r="H86">
        <v>10</v>
      </c>
      <c r="I86" s="2">
        <f>SalesOrders[[#This Row],[Product Price]]*SalesOrders[[#This Row],[Quantity]]</f>
        <v>6664.2999999999993</v>
      </c>
    </row>
    <row r="87" spans="1:9" x14ac:dyDescent="0.3">
      <c r="A87">
        <v>86</v>
      </c>
      <c r="B87">
        <v>182</v>
      </c>
      <c r="C87">
        <v>29</v>
      </c>
      <c r="D87">
        <f>VLOOKUP(SalesOrders[[#This Row],[ProductID]],Products[],4,FALSE)</f>
        <v>112.69</v>
      </c>
      <c r="E87" t="str">
        <f>TEXT(SalesOrders[[#This Row],[OrderDate]], "yyyy")</f>
        <v>2024</v>
      </c>
      <c r="F87" t="str">
        <f>TEXT(SalesOrders[[#This Row],[OrderDate]], "mmmm")</f>
        <v>September</v>
      </c>
      <c r="G87" s="1">
        <v>45565</v>
      </c>
      <c r="H87">
        <v>10</v>
      </c>
      <c r="I87" s="2">
        <f>SalesOrders[[#This Row],[Product Price]]*SalesOrders[[#This Row],[Quantity]]</f>
        <v>1126.9000000000001</v>
      </c>
    </row>
    <row r="88" spans="1:9" x14ac:dyDescent="0.3">
      <c r="A88">
        <v>87</v>
      </c>
      <c r="B88">
        <v>27</v>
      </c>
      <c r="C88">
        <v>17</v>
      </c>
      <c r="D88">
        <f>VLOOKUP(SalesOrders[[#This Row],[ProductID]],Products[],4,FALSE)</f>
        <v>661.24</v>
      </c>
      <c r="E88" t="str">
        <f>TEXT(SalesOrders[[#This Row],[OrderDate]], "yyyy")</f>
        <v>2024</v>
      </c>
      <c r="F88" t="str">
        <f>TEXT(SalesOrders[[#This Row],[OrderDate]], "mmmm")</f>
        <v>September</v>
      </c>
      <c r="G88" s="1">
        <v>45545</v>
      </c>
      <c r="H88">
        <v>9</v>
      </c>
      <c r="I88" s="2">
        <f>SalesOrders[[#This Row],[Product Price]]*SalesOrders[[#This Row],[Quantity]]</f>
        <v>5951.16</v>
      </c>
    </row>
    <row r="89" spans="1:9" x14ac:dyDescent="0.3">
      <c r="A89">
        <v>88</v>
      </c>
      <c r="B89">
        <v>158</v>
      </c>
      <c r="C89">
        <v>13</v>
      </c>
      <c r="D89">
        <f>VLOOKUP(SalesOrders[[#This Row],[ProductID]],Products[],4,FALSE)</f>
        <v>517.19000000000005</v>
      </c>
      <c r="E89" t="str">
        <f>TEXT(SalesOrders[[#This Row],[OrderDate]], "yyyy")</f>
        <v>2024</v>
      </c>
      <c r="F89" t="str">
        <f>TEXT(SalesOrders[[#This Row],[OrderDate]], "mmmm")</f>
        <v>September</v>
      </c>
      <c r="G89" s="1">
        <v>45558</v>
      </c>
      <c r="H89">
        <v>7</v>
      </c>
      <c r="I89" s="2">
        <f>SalesOrders[[#This Row],[Product Price]]*SalesOrders[[#This Row],[Quantity]]</f>
        <v>3620.3300000000004</v>
      </c>
    </row>
    <row r="90" spans="1:9" x14ac:dyDescent="0.3">
      <c r="A90">
        <v>89</v>
      </c>
      <c r="B90">
        <v>245</v>
      </c>
      <c r="C90">
        <v>34</v>
      </c>
      <c r="D90">
        <f>VLOOKUP(SalesOrders[[#This Row],[ProductID]],Products[],4,FALSE)</f>
        <v>789.48</v>
      </c>
      <c r="E90" t="str">
        <f>TEXT(SalesOrders[[#This Row],[OrderDate]], "yyyy")</f>
        <v>2025</v>
      </c>
      <c r="F90" t="str">
        <f>TEXT(SalesOrders[[#This Row],[OrderDate]], "mmmm")</f>
        <v>March</v>
      </c>
      <c r="G90" s="1">
        <v>45734</v>
      </c>
      <c r="H90">
        <v>9</v>
      </c>
      <c r="I90" s="2">
        <f>SalesOrders[[#This Row],[Product Price]]*SalesOrders[[#This Row],[Quantity]]</f>
        <v>7105.32</v>
      </c>
    </row>
    <row r="91" spans="1:9" x14ac:dyDescent="0.3">
      <c r="A91">
        <v>90</v>
      </c>
      <c r="B91">
        <v>4</v>
      </c>
      <c r="C91">
        <v>41</v>
      </c>
      <c r="D91">
        <f>VLOOKUP(SalesOrders[[#This Row],[ProductID]],Products[],4,FALSE)</f>
        <v>269.88</v>
      </c>
      <c r="E91" t="str">
        <f>TEXT(SalesOrders[[#This Row],[OrderDate]], "yyyy")</f>
        <v>2025</v>
      </c>
      <c r="F91" t="str">
        <f>TEXT(SalesOrders[[#This Row],[OrderDate]], "mmmm")</f>
        <v>July</v>
      </c>
      <c r="G91" s="1">
        <v>45865</v>
      </c>
      <c r="H91">
        <v>7</v>
      </c>
      <c r="I91" s="2">
        <f>SalesOrders[[#This Row],[Product Price]]*SalesOrders[[#This Row],[Quantity]]</f>
        <v>1889.1599999999999</v>
      </c>
    </row>
    <row r="92" spans="1:9" x14ac:dyDescent="0.3">
      <c r="A92">
        <v>91</v>
      </c>
      <c r="B92">
        <v>51</v>
      </c>
      <c r="C92">
        <v>31</v>
      </c>
      <c r="D92">
        <f>VLOOKUP(SalesOrders[[#This Row],[ProductID]],Products[],4,FALSE)</f>
        <v>662.87</v>
      </c>
      <c r="E92" t="str">
        <f>TEXT(SalesOrders[[#This Row],[OrderDate]], "yyyy")</f>
        <v>2025</v>
      </c>
      <c r="F92" t="str">
        <f>TEXT(SalesOrders[[#This Row],[OrderDate]], "mmmm")</f>
        <v>July</v>
      </c>
      <c r="G92" s="1">
        <v>45839</v>
      </c>
      <c r="H92">
        <v>10</v>
      </c>
      <c r="I92" s="2">
        <f>SalesOrders[[#This Row],[Product Price]]*SalesOrders[[#This Row],[Quantity]]</f>
        <v>6628.7</v>
      </c>
    </row>
    <row r="93" spans="1:9" x14ac:dyDescent="0.3">
      <c r="A93">
        <v>92</v>
      </c>
      <c r="B93">
        <v>267</v>
      </c>
      <c r="C93">
        <v>44</v>
      </c>
      <c r="D93">
        <f>VLOOKUP(SalesOrders[[#This Row],[ProductID]],Products[],4,FALSE)</f>
        <v>243.86</v>
      </c>
      <c r="E93" t="str">
        <f>TEXT(SalesOrders[[#This Row],[OrderDate]], "yyyy")</f>
        <v>2025</v>
      </c>
      <c r="F93" t="str">
        <f>TEXT(SalesOrders[[#This Row],[OrderDate]], "mmmm")</f>
        <v>May</v>
      </c>
      <c r="G93" s="1">
        <v>45778</v>
      </c>
      <c r="H93">
        <v>7</v>
      </c>
      <c r="I93" s="2">
        <f>SalesOrders[[#This Row],[Product Price]]*SalesOrders[[#This Row],[Quantity]]</f>
        <v>1707.02</v>
      </c>
    </row>
    <row r="94" spans="1:9" x14ac:dyDescent="0.3">
      <c r="A94">
        <v>93</v>
      </c>
      <c r="B94">
        <v>96</v>
      </c>
      <c r="C94">
        <v>13</v>
      </c>
      <c r="D94">
        <f>VLOOKUP(SalesOrders[[#This Row],[ProductID]],Products[],4,FALSE)</f>
        <v>517.19000000000005</v>
      </c>
      <c r="E94" t="str">
        <f>TEXT(SalesOrders[[#This Row],[OrderDate]], "yyyy")</f>
        <v>2025</v>
      </c>
      <c r="F94" t="str">
        <f>TEXT(SalesOrders[[#This Row],[OrderDate]], "mmmm")</f>
        <v>June</v>
      </c>
      <c r="G94" s="1">
        <v>45825</v>
      </c>
      <c r="H94">
        <v>9</v>
      </c>
      <c r="I94" s="2">
        <f>SalesOrders[[#This Row],[Product Price]]*SalesOrders[[#This Row],[Quantity]]</f>
        <v>4654.7100000000009</v>
      </c>
    </row>
    <row r="95" spans="1:9" x14ac:dyDescent="0.3">
      <c r="A95">
        <v>94</v>
      </c>
      <c r="B95">
        <v>218</v>
      </c>
      <c r="C95">
        <v>15</v>
      </c>
      <c r="D95">
        <f>VLOOKUP(SalesOrders[[#This Row],[ProductID]],Products[],4,FALSE)</f>
        <v>855.51</v>
      </c>
      <c r="E95" t="str">
        <f>TEXT(SalesOrders[[#This Row],[OrderDate]], "yyyy")</f>
        <v>2025</v>
      </c>
      <c r="F95" t="str">
        <f>TEXT(SalesOrders[[#This Row],[OrderDate]], "mmmm")</f>
        <v>June</v>
      </c>
      <c r="G95" s="1">
        <v>45818</v>
      </c>
      <c r="H95">
        <v>4</v>
      </c>
      <c r="I95" s="2">
        <f>SalesOrders[[#This Row],[Product Price]]*SalesOrders[[#This Row],[Quantity]]</f>
        <v>3422.04</v>
      </c>
    </row>
    <row r="96" spans="1:9" x14ac:dyDescent="0.3">
      <c r="A96">
        <v>95</v>
      </c>
      <c r="B96">
        <v>54</v>
      </c>
      <c r="C96">
        <v>3</v>
      </c>
      <c r="D96">
        <f>VLOOKUP(SalesOrders[[#This Row],[ProductID]],Products[],4,FALSE)</f>
        <v>293.51</v>
      </c>
      <c r="E96" t="str">
        <f>TEXT(SalesOrders[[#This Row],[OrderDate]], "yyyy")</f>
        <v>2025</v>
      </c>
      <c r="F96" t="str">
        <f>TEXT(SalesOrders[[#This Row],[OrderDate]], "mmmm")</f>
        <v>June</v>
      </c>
      <c r="G96" s="1">
        <v>45820</v>
      </c>
      <c r="H96">
        <v>5</v>
      </c>
      <c r="I96" s="2">
        <f>SalesOrders[[#This Row],[Product Price]]*SalesOrders[[#This Row],[Quantity]]</f>
        <v>1467.55</v>
      </c>
    </row>
    <row r="97" spans="1:9" x14ac:dyDescent="0.3">
      <c r="A97">
        <v>96</v>
      </c>
      <c r="B97">
        <v>169</v>
      </c>
      <c r="C97">
        <v>43</v>
      </c>
      <c r="D97">
        <f>VLOOKUP(SalesOrders[[#This Row],[ProductID]],Products[],4,FALSE)</f>
        <v>875.91</v>
      </c>
      <c r="E97" t="str">
        <f>TEXT(SalesOrders[[#This Row],[OrderDate]], "yyyy")</f>
        <v>2024</v>
      </c>
      <c r="F97" t="str">
        <f>TEXT(SalesOrders[[#This Row],[OrderDate]], "mmmm")</f>
        <v>December</v>
      </c>
      <c r="G97" s="1">
        <v>45635</v>
      </c>
      <c r="H97">
        <v>3</v>
      </c>
      <c r="I97" s="2">
        <f>SalesOrders[[#This Row],[Product Price]]*SalesOrders[[#This Row],[Quantity]]</f>
        <v>2627.73</v>
      </c>
    </row>
    <row r="98" spans="1:9" x14ac:dyDescent="0.3">
      <c r="A98">
        <v>97</v>
      </c>
      <c r="B98">
        <v>246</v>
      </c>
      <c r="C98">
        <v>48</v>
      </c>
      <c r="D98">
        <f>VLOOKUP(SalesOrders[[#This Row],[ProductID]],Products[],4,FALSE)</f>
        <v>862.43</v>
      </c>
      <c r="E98" t="str">
        <f>TEXT(SalesOrders[[#This Row],[OrderDate]], "yyyy")</f>
        <v>2025</v>
      </c>
      <c r="F98" t="str">
        <f>TEXT(SalesOrders[[#This Row],[OrderDate]], "mmmm")</f>
        <v>July</v>
      </c>
      <c r="G98" s="1">
        <v>45846</v>
      </c>
      <c r="H98">
        <v>6</v>
      </c>
      <c r="I98" s="2">
        <f>SalesOrders[[#This Row],[Product Price]]*SalesOrders[[#This Row],[Quantity]]</f>
        <v>5174.58</v>
      </c>
    </row>
    <row r="99" spans="1:9" x14ac:dyDescent="0.3">
      <c r="A99">
        <v>98</v>
      </c>
      <c r="B99">
        <v>90</v>
      </c>
      <c r="C99">
        <v>39</v>
      </c>
      <c r="D99">
        <f>VLOOKUP(SalesOrders[[#This Row],[ProductID]],Products[],4,FALSE)</f>
        <v>936.54</v>
      </c>
      <c r="E99" t="str">
        <f>TEXT(SalesOrders[[#This Row],[OrderDate]], "yyyy")</f>
        <v>2024</v>
      </c>
      <c r="F99" t="str">
        <f>TEXT(SalesOrders[[#This Row],[OrderDate]], "mmmm")</f>
        <v>August</v>
      </c>
      <c r="G99" s="1">
        <v>45532</v>
      </c>
      <c r="H99">
        <v>5</v>
      </c>
      <c r="I99" s="2">
        <f>SalesOrders[[#This Row],[Product Price]]*SalesOrders[[#This Row],[Quantity]]</f>
        <v>4682.7</v>
      </c>
    </row>
    <row r="100" spans="1:9" x14ac:dyDescent="0.3">
      <c r="A100">
        <v>99</v>
      </c>
      <c r="B100">
        <v>298</v>
      </c>
      <c r="C100">
        <v>31</v>
      </c>
      <c r="D100">
        <f>VLOOKUP(SalesOrders[[#This Row],[ProductID]],Products[],4,FALSE)</f>
        <v>662.87</v>
      </c>
      <c r="E100" t="str">
        <f>TEXT(SalesOrders[[#This Row],[OrderDate]], "yyyy")</f>
        <v>2025</v>
      </c>
      <c r="F100" t="str">
        <f>TEXT(SalesOrders[[#This Row],[OrderDate]], "mmmm")</f>
        <v>May</v>
      </c>
      <c r="G100" s="1">
        <v>45798</v>
      </c>
      <c r="H100">
        <v>7</v>
      </c>
      <c r="I100" s="2">
        <f>SalesOrders[[#This Row],[Product Price]]*SalesOrders[[#This Row],[Quantity]]</f>
        <v>4640.09</v>
      </c>
    </row>
    <row r="101" spans="1:9" x14ac:dyDescent="0.3">
      <c r="A101">
        <v>100</v>
      </c>
      <c r="B101">
        <v>273</v>
      </c>
      <c r="C101">
        <v>31</v>
      </c>
      <c r="D101">
        <f>VLOOKUP(SalesOrders[[#This Row],[ProductID]],Products[],4,FALSE)</f>
        <v>662.87</v>
      </c>
      <c r="E101" t="str">
        <f>TEXT(SalesOrders[[#This Row],[OrderDate]], "yyyy")</f>
        <v>2024</v>
      </c>
      <c r="F101" t="str">
        <f>TEXT(SalesOrders[[#This Row],[OrderDate]], "mmmm")</f>
        <v>September</v>
      </c>
      <c r="G101" s="1">
        <v>45555</v>
      </c>
      <c r="H101">
        <v>5</v>
      </c>
      <c r="I101" s="2">
        <f>SalesOrders[[#This Row],[Product Price]]*SalesOrders[[#This Row],[Quantity]]</f>
        <v>3314.35</v>
      </c>
    </row>
    <row r="102" spans="1:9" x14ac:dyDescent="0.3">
      <c r="A102">
        <v>101</v>
      </c>
      <c r="B102">
        <v>101</v>
      </c>
      <c r="C102">
        <v>11</v>
      </c>
      <c r="D102">
        <f>VLOOKUP(SalesOrders[[#This Row],[ProductID]],Products[],4,FALSE)</f>
        <v>385.69</v>
      </c>
      <c r="E102" t="str">
        <f>TEXT(SalesOrders[[#This Row],[OrderDate]], "yyyy")</f>
        <v>2025</v>
      </c>
      <c r="F102" t="str">
        <f>TEXT(SalesOrders[[#This Row],[OrderDate]], "mmmm")</f>
        <v>January</v>
      </c>
      <c r="G102" s="1">
        <v>45675</v>
      </c>
      <c r="H102">
        <v>1</v>
      </c>
      <c r="I102" s="2">
        <f>SalesOrders[[#This Row],[Product Price]]*SalesOrders[[#This Row],[Quantity]]</f>
        <v>385.69</v>
      </c>
    </row>
    <row r="103" spans="1:9" x14ac:dyDescent="0.3">
      <c r="A103">
        <v>102</v>
      </c>
      <c r="B103">
        <v>1</v>
      </c>
      <c r="C103">
        <v>30</v>
      </c>
      <c r="D103">
        <f>VLOOKUP(SalesOrders[[#This Row],[ProductID]],Products[],4,FALSE)</f>
        <v>153.74</v>
      </c>
      <c r="E103" t="str">
        <f>TEXT(SalesOrders[[#This Row],[OrderDate]], "yyyy")</f>
        <v>2025</v>
      </c>
      <c r="F103" t="str">
        <f>TEXT(SalesOrders[[#This Row],[OrderDate]], "mmmm")</f>
        <v>April</v>
      </c>
      <c r="G103" s="1">
        <v>45756</v>
      </c>
      <c r="H103">
        <v>6</v>
      </c>
      <c r="I103" s="2">
        <f>SalesOrders[[#This Row],[Product Price]]*SalesOrders[[#This Row],[Quantity]]</f>
        <v>922.44</v>
      </c>
    </row>
    <row r="104" spans="1:9" x14ac:dyDescent="0.3">
      <c r="A104">
        <v>103</v>
      </c>
      <c r="B104">
        <v>228</v>
      </c>
      <c r="C104">
        <v>34</v>
      </c>
      <c r="D104">
        <f>VLOOKUP(SalesOrders[[#This Row],[ProductID]],Products[],4,FALSE)</f>
        <v>789.48</v>
      </c>
      <c r="E104" t="str">
        <f>TEXT(SalesOrders[[#This Row],[OrderDate]], "yyyy")</f>
        <v>2025</v>
      </c>
      <c r="F104" t="str">
        <f>TEXT(SalesOrders[[#This Row],[OrderDate]], "mmmm")</f>
        <v>May</v>
      </c>
      <c r="G104" s="1">
        <v>45778</v>
      </c>
      <c r="H104">
        <v>10</v>
      </c>
      <c r="I104" s="2">
        <f>SalesOrders[[#This Row],[Product Price]]*SalesOrders[[#This Row],[Quantity]]</f>
        <v>7894.8</v>
      </c>
    </row>
    <row r="105" spans="1:9" x14ac:dyDescent="0.3">
      <c r="A105">
        <v>104</v>
      </c>
      <c r="B105">
        <v>233</v>
      </c>
      <c r="C105">
        <v>15</v>
      </c>
      <c r="D105">
        <f>VLOOKUP(SalesOrders[[#This Row],[ProductID]],Products[],4,FALSE)</f>
        <v>855.51</v>
      </c>
      <c r="E105" t="str">
        <f>TEXT(SalesOrders[[#This Row],[OrderDate]], "yyyy")</f>
        <v>2024</v>
      </c>
      <c r="F105" t="str">
        <f>TEXT(SalesOrders[[#This Row],[OrderDate]], "mmmm")</f>
        <v>August</v>
      </c>
      <c r="G105" s="1">
        <v>45525</v>
      </c>
      <c r="H105">
        <v>6</v>
      </c>
      <c r="I105" s="2">
        <f>SalesOrders[[#This Row],[Product Price]]*SalesOrders[[#This Row],[Quantity]]</f>
        <v>5133.0599999999995</v>
      </c>
    </row>
    <row r="106" spans="1:9" x14ac:dyDescent="0.3">
      <c r="A106">
        <v>105</v>
      </c>
      <c r="B106">
        <v>137</v>
      </c>
      <c r="C106">
        <v>49</v>
      </c>
      <c r="D106">
        <f>VLOOKUP(SalesOrders[[#This Row],[ProductID]],Products[],4,FALSE)</f>
        <v>730.75</v>
      </c>
      <c r="E106" t="str">
        <f>TEXT(SalesOrders[[#This Row],[OrderDate]], "yyyy")</f>
        <v>2025</v>
      </c>
      <c r="F106" t="str">
        <f>TEXT(SalesOrders[[#This Row],[OrderDate]], "mmmm")</f>
        <v>April</v>
      </c>
      <c r="G106" s="1">
        <v>45765</v>
      </c>
      <c r="H106">
        <v>9</v>
      </c>
      <c r="I106" s="2">
        <f>SalesOrders[[#This Row],[Product Price]]*SalesOrders[[#This Row],[Quantity]]</f>
        <v>6576.75</v>
      </c>
    </row>
    <row r="107" spans="1:9" x14ac:dyDescent="0.3">
      <c r="A107">
        <v>106</v>
      </c>
      <c r="B107">
        <v>138</v>
      </c>
      <c r="C107">
        <v>8</v>
      </c>
      <c r="D107">
        <f>VLOOKUP(SalesOrders[[#This Row],[ProductID]],Products[],4,FALSE)</f>
        <v>519.17999999999995</v>
      </c>
      <c r="E107" t="str">
        <f>TEXT(SalesOrders[[#This Row],[OrderDate]], "yyyy")</f>
        <v>2025</v>
      </c>
      <c r="F107" t="str">
        <f>TEXT(SalesOrders[[#This Row],[OrderDate]], "mmmm")</f>
        <v>March</v>
      </c>
      <c r="G107" s="1">
        <v>45738</v>
      </c>
      <c r="H107">
        <v>6</v>
      </c>
      <c r="I107" s="2">
        <f>SalesOrders[[#This Row],[Product Price]]*SalesOrders[[#This Row],[Quantity]]</f>
        <v>3115.08</v>
      </c>
    </row>
    <row r="108" spans="1:9" x14ac:dyDescent="0.3">
      <c r="A108">
        <v>107</v>
      </c>
      <c r="B108">
        <v>236</v>
      </c>
      <c r="C108">
        <v>7</v>
      </c>
      <c r="D108">
        <f>VLOOKUP(SalesOrders[[#This Row],[ProductID]],Products[],4,FALSE)</f>
        <v>148.97</v>
      </c>
      <c r="E108" t="str">
        <f>TEXT(SalesOrders[[#This Row],[OrderDate]], "yyyy")</f>
        <v>2024</v>
      </c>
      <c r="F108" t="str">
        <f>TEXT(SalesOrders[[#This Row],[OrderDate]], "mmmm")</f>
        <v>September</v>
      </c>
      <c r="G108" s="1">
        <v>45555</v>
      </c>
      <c r="H108">
        <v>6</v>
      </c>
      <c r="I108" s="2">
        <f>SalesOrders[[#This Row],[Product Price]]*SalesOrders[[#This Row],[Quantity]]</f>
        <v>893.81999999999994</v>
      </c>
    </row>
    <row r="109" spans="1:9" x14ac:dyDescent="0.3">
      <c r="A109">
        <v>108</v>
      </c>
      <c r="B109">
        <v>111</v>
      </c>
      <c r="C109">
        <v>32</v>
      </c>
      <c r="D109">
        <f>VLOOKUP(SalesOrders[[#This Row],[ProductID]],Products[],4,FALSE)</f>
        <v>367.18</v>
      </c>
      <c r="E109" t="str">
        <f>TEXT(SalesOrders[[#This Row],[OrderDate]], "yyyy")</f>
        <v>2024</v>
      </c>
      <c r="F109" t="str">
        <f>TEXT(SalesOrders[[#This Row],[OrderDate]], "mmmm")</f>
        <v>September</v>
      </c>
      <c r="G109" s="1">
        <v>45540</v>
      </c>
      <c r="H109">
        <v>2</v>
      </c>
      <c r="I109" s="2">
        <f>SalesOrders[[#This Row],[Product Price]]*SalesOrders[[#This Row],[Quantity]]</f>
        <v>734.36</v>
      </c>
    </row>
    <row r="110" spans="1:9" x14ac:dyDescent="0.3">
      <c r="A110">
        <v>109</v>
      </c>
      <c r="B110">
        <v>125</v>
      </c>
      <c r="C110">
        <v>38</v>
      </c>
      <c r="D110">
        <f>VLOOKUP(SalesOrders[[#This Row],[ProductID]],Products[],4,FALSE)</f>
        <v>748.07</v>
      </c>
      <c r="E110" t="str">
        <f>TEXT(SalesOrders[[#This Row],[OrderDate]], "yyyy")</f>
        <v>2025</v>
      </c>
      <c r="F110" t="str">
        <f>TEXT(SalesOrders[[#This Row],[OrderDate]], "mmmm")</f>
        <v>April</v>
      </c>
      <c r="G110" s="1">
        <v>45775</v>
      </c>
      <c r="H110">
        <v>7</v>
      </c>
      <c r="I110" s="2">
        <f>SalesOrders[[#This Row],[Product Price]]*SalesOrders[[#This Row],[Quantity]]</f>
        <v>5236.4900000000007</v>
      </c>
    </row>
    <row r="111" spans="1:9" x14ac:dyDescent="0.3">
      <c r="A111">
        <v>110</v>
      </c>
      <c r="B111">
        <v>174</v>
      </c>
      <c r="C111">
        <v>39</v>
      </c>
      <c r="D111">
        <f>VLOOKUP(SalesOrders[[#This Row],[ProductID]],Products[],4,FALSE)</f>
        <v>936.54</v>
      </c>
      <c r="E111" t="str">
        <f>TEXT(SalesOrders[[#This Row],[OrderDate]], "yyyy")</f>
        <v>2025</v>
      </c>
      <c r="F111" t="str">
        <f>TEXT(SalesOrders[[#This Row],[OrderDate]], "mmmm")</f>
        <v>July</v>
      </c>
      <c r="G111" s="1">
        <v>45843</v>
      </c>
      <c r="H111">
        <v>9</v>
      </c>
      <c r="I111" s="2">
        <f>SalesOrders[[#This Row],[Product Price]]*SalesOrders[[#This Row],[Quantity]]</f>
        <v>8428.86</v>
      </c>
    </row>
    <row r="112" spans="1:9" x14ac:dyDescent="0.3">
      <c r="A112">
        <v>111</v>
      </c>
      <c r="B112">
        <v>72</v>
      </c>
      <c r="C112">
        <v>20</v>
      </c>
      <c r="D112">
        <f>VLOOKUP(SalesOrders[[#This Row],[ProductID]],Products[],4,FALSE)</f>
        <v>665.58</v>
      </c>
      <c r="E112" t="str">
        <f>TEXT(SalesOrders[[#This Row],[OrderDate]], "yyyy")</f>
        <v>2025</v>
      </c>
      <c r="F112" t="str">
        <f>TEXT(SalesOrders[[#This Row],[OrderDate]], "mmmm")</f>
        <v>February</v>
      </c>
      <c r="G112" s="1">
        <v>45708</v>
      </c>
      <c r="H112">
        <v>8</v>
      </c>
      <c r="I112" s="2">
        <f>SalesOrders[[#This Row],[Product Price]]*SalesOrders[[#This Row],[Quantity]]</f>
        <v>5324.64</v>
      </c>
    </row>
    <row r="113" spans="1:9" x14ac:dyDescent="0.3">
      <c r="A113">
        <v>112</v>
      </c>
      <c r="B113">
        <v>233</v>
      </c>
      <c r="C113">
        <v>19</v>
      </c>
      <c r="D113">
        <f>VLOOKUP(SalesOrders[[#This Row],[ProductID]],Products[],4,FALSE)</f>
        <v>938.33</v>
      </c>
      <c r="E113" t="str">
        <f>TEXT(SalesOrders[[#This Row],[OrderDate]], "yyyy")</f>
        <v>2025</v>
      </c>
      <c r="F113" t="str">
        <f>TEXT(SalesOrders[[#This Row],[OrderDate]], "mmmm")</f>
        <v>July</v>
      </c>
      <c r="G113" s="1">
        <v>45852</v>
      </c>
      <c r="H113">
        <v>6</v>
      </c>
      <c r="I113" s="2">
        <f>SalesOrders[[#This Row],[Product Price]]*SalesOrders[[#This Row],[Quantity]]</f>
        <v>5629.9800000000005</v>
      </c>
    </row>
    <row r="114" spans="1:9" x14ac:dyDescent="0.3">
      <c r="A114">
        <v>113</v>
      </c>
      <c r="B114">
        <v>95</v>
      </c>
      <c r="C114">
        <v>16</v>
      </c>
      <c r="D114">
        <f>VLOOKUP(SalesOrders[[#This Row],[ProductID]],Products[],4,FALSE)</f>
        <v>743.52</v>
      </c>
      <c r="E114" t="str">
        <f>TEXT(SalesOrders[[#This Row],[OrderDate]], "yyyy")</f>
        <v>2025</v>
      </c>
      <c r="F114" t="str">
        <f>TEXT(SalesOrders[[#This Row],[OrderDate]], "mmmm")</f>
        <v>January</v>
      </c>
      <c r="G114" s="1">
        <v>45676</v>
      </c>
      <c r="H114">
        <v>8</v>
      </c>
      <c r="I114" s="2">
        <f>SalesOrders[[#This Row],[Product Price]]*SalesOrders[[#This Row],[Quantity]]</f>
        <v>5948.16</v>
      </c>
    </row>
    <row r="115" spans="1:9" x14ac:dyDescent="0.3">
      <c r="A115">
        <v>114</v>
      </c>
      <c r="B115">
        <v>72</v>
      </c>
      <c r="C115">
        <v>16</v>
      </c>
      <c r="D115">
        <f>VLOOKUP(SalesOrders[[#This Row],[ProductID]],Products[],4,FALSE)</f>
        <v>743.52</v>
      </c>
      <c r="E115" t="str">
        <f>TEXT(SalesOrders[[#This Row],[OrderDate]], "yyyy")</f>
        <v>2024</v>
      </c>
      <c r="F115" t="str">
        <f>TEXT(SalesOrders[[#This Row],[OrderDate]], "mmmm")</f>
        <v>August</v>
      </c>
      <c r="G115" s="1">
        <v>45524</v>
      </c>
      <c r="H115">
        <v>2</v>
      </c>
      <c r="I115" s="2">
        <f>SalesOrders[[#This Row],[Product Price]]*SalesOrders[[#This Row],[Quantity]]</f>
        <v>1487.04</v>
      </c>
    </row>
    <row r="116" spans="1:9" x14ac:dyDescent="0.3">
      <c r="A116">
        <v>115</v>
      </c>
      <c r="B116">
        <v>282</v>
      </c>
      <c r="C116">
        <v>36</v>
      </c>
      <c r="D116">
        <f>VLOOKUP(SalesOrders[[#This Row],[ProductID]],Products[],4,FALSE)</f>
        <v>571.72</v>
      </c>
      <c r="E116" t="str">
        <f>TEXT(SalesOrders[[#This Row],[OrderDate]], "yyyy")</f>
        <v>2024</v>
      </c>
      <c r="F116" t="str">
        <f>TEXT(SalesOrders[[#This Row],[OrderDate]], "mmmm")</f>
        <v>August</v>
      </c>
      <c r="G116" s="1">
        <v>45515</v>
      </c>
      <c r="H116">
        <v>7</v>
      </c>
      <c r="I116" s="2">
        <f>SalesOrders[[#This Row],[Product Price]]*SalesOrders[[#This Row],[Quantity]]</f>
        <v>4002.04</v>
      </c>
    </row>
    <row r="117" spans="1:9" x14ac:dyDescent="0.3">
      <c r="A117">
        <v>116</v>
      </c>
      <c r="B117">
        <v>127</v>
      </c>
      <c r="C117">
        <v>36</v>
      </c>
      <c r="D117">
        <f>VLOOKUP(SalesOrders[[#This Row],[ProductID]],Products[],4,FALSE)</f>
        <v>571.72</v>
      </c>
      <c r="E117" t="str">
        <f>TEXT(SalesOrders[[#This Row],[OrderDate]], "yyyy")</f>
        <v>2025</v>
      </c>
      <c r="F117" t="str">
        <f>TEXT(SalesOrders[[#This Row],[OrderDate]], "mmmm")</f>
        <v>July</v>
      </c>
      <c r="G117" s="1">
        <v>45846</v>
      </c>
      <c r="H117">
        <v>10</v>
      </c>
      <c r="I117" s="2">
        <f>SalesOrders[[#This Row],[Product Price]]*SalesOrders[[#This Row],[Quantity]]</f>
        <v>5717.2000000000007</v>
      </c>
    </row>
    <row r="118" spans="1:9" x14ac:dyDescent="0.3">
      <c r="A118">
        <v>117</v>
      </c>
      <c r="B118">
        <v>57</v>
      </c>
      <c r="C118">
        <v>11</v>
      </c>
      <c r="D118">
        <f>VLOOKUP(SalesOrders[[#This Row],[ProductID]],Products[],4,FALSE)</f>
        <v>385.69</v>
      </c>
      <c r="E118" t="str">
        <f>TEXT(SalesOrders[[#This Row],[OrderDate]], "yyyy")</f>
        <v>2025</v>
      </c>
      <c r="F118" t="str">
        <f>TEXT(SalesOrders[[#This Row],[OrderDate]], "mmmm")</f>
        <v>April</v>
      </c>
      <c r="G118" s="1">
        <v>45754</v>
      </c>
      <c r="H118">
        <v>8</v>
      </c>
      <c r="I118" s="2">
        <f>SalesOrders[[#This Row],[Product Price]]*SalesOrders[[#This Row],[Quantity]]</f>
        <v>3085.52</v>
      </c>
    </row>
    <row r="119" spans="1:9" x14ac:dyDescent="0.3">
      <c r="A119">
        <v>118</v>
      </c>
      <c r="B119">
        <v>9</v>
      </c>
      <c r="C119">
        <v>49</v>
      </c>
      <c r="D119">
        <f>VLOOKUP(SalesOrders[[#This Row],[ProductID]],Products[],4,FALSE)</f>
        <v>730.75</v>
      </c>
      <c r="E119" t="str">
        <f>TEXT(SalesOrders[[#This Row],[OrderDate]], "yyyy")</f>
        <v>2025</v>
      </c>
      <c r="F119" t="str">
        <f>TEXT(SalesOrders[[#This Row],[OrderDate]], "mmmm")</f>
        <v>March</v>
      </c>
      <c r="G119" s="1">
        <v>45737</v>
      </c>
      <c r="H119">
        <v>10</v>
      </c>
      <c r="I119" s="2">
        <f>SalesOrders[[#This Row],[Product Price]]*SalesOrders[[#This Row],[Quantity]]</f>
        <v>7307.5</v>
      </c>
    </row>
    <row r="120" spans="1:9" x14ac:dyDescent="0.3">
      <c r="A120">
        <v>119</v>
      </c>
      <c r="B120">
        <v>178</v>
      </c>
      <c r="C120">
        <v>25</v>
      </c>
      <c r="D120">
        <f>VLOOKUP(SalesOrders[[#This Row],[ProductID]],Products[],4,FALSE)</f>
        <v>217.07</v>
      </c>
      <c r="E120" t="str">
        <f>TEXT(SalesOrders[[#This Row],[OrderDate]], "yyyy")</f>
        <v>2025</v>
      </c>
      <c r="F120" t="str">
        <f>TEXT(SalesOrders[[#This Row],[OrderDate]], "mmmm")</f>
        <v>May</v>
      </c>
      <c r="G120" s="1">
        <v>45793</v>
      </c>
      <c r="H120">
        <v>7</v>
      </c>
      <c r="I120" s="2">
        <f>SalesOrders[[#This Row],[Product Price]]*SalesOrders[[#This Row],[Quantity]]</f>
        <v>1519.49</v>
      </c>
    </row>
    <row r="121" spans="1:9" x14ac:dyDescent="0.3">
      <c r="A121">
        <v>120</v>
      </c>
      <c r="B121">
        <v>171</v>
      </c>
      <c r="C121">
        <v>44</v>
      </c>
      <c r="D121">
        <f>VLOOKUP(SalesOrders[[#This Row],[ProductID]],Products[],4,FALSE)</f>
        <v>243.86</v>
      </c>
      <c r="E121" t="str">
        <f>TEXT(SalesOrders[[#This Row],[OrderDate]], "yyyy")</f>
        <v>2025</v>
      </c>
      <c r="F121" t="str">
        <f>TEXT(SalesOrders[[#This Row],[OrderDate]], "mmmm")</f>
        <v>May</v>
      </c>
      <c r="G121" s="1">
        <v>45797</v>
      </c>
      <c r="H121">
        <v>5</v>
      </c>
      <c r="I121" s="2">
        <f>SalesOrders[[#This Row],[Product Price]]*SalesOrders[[#This Row],[Quantity]]</f>
        <v>1219.3000000000002</v>
      </c>
    </row>
    <row r="122" spans="1:9" x14ac:dyDescent="0.3">
      <c r="A122">
        <v>121</v>
      </c>
      <c r="B122">
        <v>269</v>
      </c>
      <c r="C122">
        <v>18</v>
      </c>
      <c r="D122">
        <f>VLOOKUP(SalesOrders[[#This Row],[ProductID]],Products[],4,FALSE)</f>
        <v>841.7</v>
      </c>
      <c r="E122" t="str">
        <f>TEXT(SalesOrders[[#This Row],[OrderDate]], "yyyy")</f>
        <v>2025</v>
      </c>
      <c r="F122" t="str">
        <f>TEXT(SalesOrders[[#This Row],[OrderDate]], "mmmm")</f>
        <v>January</v>
      </c>
      <c r="G122" s="1">
        <v>45667</v>
      </c>
      <c r="H122">
        <v>2</v>
      </c>
      <c r="I122" s="2">
        <f>SalesOrders[[#This Row],[Product Price]]*SalesOrders[[#This Row],[Quantity]]</f>
        <v>1683.4</v>
      </c>
    </row>
    <row r="123" spans="1:9" x14ac:dyDescent="0.3">
      <c r="A123">
        <v>122</v>
      </c>
      <c r="B123">
        <v>15</v>
      </c>
      <c r="C123">
        <v>16</v>
      </c>
      <c r="D123">
        <f>VLOOKUP(SalesOrders[[#This Row],[ProductID]],Products[],4,FALSE)</f>
        <v>743.52</v>
      </c>
      <c r="E123" t="str">
        <f>TEXT(SalesOrders[[#This Row],[OrderDate]], "yyyy")</f>
        <v>2025</v>
      </c>
      <c r="F123" t="str">
        <f>TEXT(SalesOrders[[#This Row],[OrderDate]], "mmmm")</f>
        <v>August</v>
      </c>
      <c r="G123" s="1">
        <v>45871</v>
      </c>
      <c r="H123">
        <v>1</v>
      </c>
      <c r="I123" s="2">
        <f>SalesOrders[[#This Row],[Product Price]]*SalesOrders[[#This Row],[Quantity]]</f>
        <v>743.52</v>
      </c>
    </row>
    <row r="124" spans="1:9" x14ac:dyDescent="0.3">
      <c r="A124">
        <v>123</v>
      </c>
      <c r="B124">
        <v>24</v>
      </c>
      <c r="C124">
        <v>26</v>
      </c>
      <c r="D124">
        <f>VLOOKUP(SalesOrders[[#This Row],[ProductID]],Products[],4,FALSE)</f>
        <v>677.96</v>
      </c>
      <c r="E124" t="str">
        <f>TEXT(SalesOrders[[#This Row],[OrderDate]], "yyyy")</f>
        <v>2024</v>
      </c>
      <c r="F124" t="str">
        <f>TEXT(SalesOrders[[#This Row],[OrderDate]], "mmmm")</f>
        <v>September</v>
      </c>
      <c r="G124" s="1">
        <v>45550</v>
      </c>
      <c r="H124">
        <v>4</v>
      </c>
      <c r="I124" s="2">
        <f>SalesOrders[[#This Row],[Product Price]]*SalesOrders[[#This Row],[Quantity]]</f>
        <v>2711.84</v>
      </c>
    </row>
    <row r="125" spans="1:9" x14ac:dyDescent="0.3">
      <c r="A125">
        <v>124</v>
      </c>
      <c r="B125">
        <v>254</v>
      </c>
      <c r="C125">
        <v>24</v>
      </c>
      <c r="D125">
        <f>VLOOKUP(SalesOrders[[#This Row],[ProductID]],Products[],4,FALSE)</f>
        <v>666.5</v>
      </c>
      <c r="E125" t="str">
        <f>TEXT(SalesOrders[[#This Row],[OrderDate]], "yyyy")</f>
        <v>2024</v>
      </c>
      <c r="F125" t="str">
        <f>TEXT(SalesOrders[[#This Row],[OrderDate]], "mmmm")</f>
        <v>August</v>
      </c>
      <c r="G125" s="1">
        <v>45518</v>
      </c>
      <c r="H125">
        <v>3</v>
      </c>
      <c r="I125" s="2">
        <f>SalesOrders[[#This Row],[Product Price]]*SalesOrders[[#This Row],[Quantity]]</f>
        <v>1999.5</v>
      </c>
    </row>
    <row r="126" spans="1:9" x14ac:dyDescent="0.3">
      <c r="A126">
        <v>125</v>
      </c>
      <c r="B126">
        <v>73</v>
      </c>
      <c r="C126">
        <v>14</v>
      </c>
      <c r="D126">
        <f>VLOOKUP(SalesOrders[[#This Row],[ProductID]],Products[],4,FALSE)</f>
        <v>324.98</v>
      </c>
      <c r="E126" t="str">
        <f>TEXT(SalesOrders[[#This Row],[OrderDate]], "yyyy")</f>
        <v>2025</v>
      </c>
      <c r="F126" t="str">
        <f>TEXT(SalesOrders[[#This Row],[OrderDate]], "mmmm")</f>
        <v>March</v>
      </c>
      <c r="G126" s="1">
        <v>45738</v>
      </c>
      <c r="H126">
        <v>1</v>
      </c>
      <c r="I126" s="2">
        <f>SalesOrders[[#This Row],[Product Price]]*SalesOrders[[#This Row],[Quantity]]</f>
        <v>324.98</v>
      </c>
    </row>
    <row r="127" spans="1:9" x14ac:dyDescent="0.3">
      <c r="A127">
        <v>126</v>
      </c>
      <c r="B127">
        <v>38</v>
      </c>
      <c r="C127">
        <v>21</v>
      </c>
      <c r="D127">
        <f>VLOOKUP(SalesOrders[[#This Row],[ProductID]],Products[],4,FALSE)</f>
        <v>655.11</v>
      </c>
      <c r="E127" t="str">
        <f>TEXT(SalesOrders[[#This Row],[OrderDate]], "yyyy")</f>
        <v>2025</v>
      </c>
      <c r="F127" t="str">
        <f>TEXT(SalesOrders[[#This Row],[OrderDate]], "mmmm")</f>
        <v>February</v>
      </c>
      <c r="G127" s="1">
        <v>45690</v>
      </c>
      <c r="H127">
        <v>4</v>
      </c>
      <c r="I127" s="2">
        <f>SalesOrders[[#This Row],[Product Price]]*SalesOrders[[#This Row],[Quantity]]</f>
        <v>2620.44</v>
      </c>
    </row>
    <row r="128" spans="1:9" x14ac:dyDescent="0.3">
      <c r="A128">
        <v>127</v>
      </c>
      <c r="B128">
        <v>72</v>
      </c>
      <c r="C128">
        <v>20</v>
      </c>
      <c r="D128">
        <f>VLOOKUP(SalesOrders[[#This Row],[ProductID]],Products[],4,FALSE)</f>
        <v>665.58</v>
      </c>
      <c r="E128" t="str">
        <f>TEXT(SalesOrders[[#This Row],[OrderDate]], "yyyy")</f>
        <v>2025</v>
      </c>
      <c r="F128" t="str">
        <f>TEXT(SalesOrders[[#This Row],[OrderDate]], "mmmm")</f>
        <v>March</v>
      </c>
      <c r="G128" s="1">
        <v>45746</v>
      </c>
      <c r="H128">
        <v>5</v>
      </c>
      <c r="I128" s="2">
        <f>SalesOrders[[#This Row],[Product Price]]*SalesOrders[[#This Row],[Quantity]]</f>
        <v>3327.9</v>
      </c>
    </row>
    <row r="129" spans="1:9" x14ac:dyDescent="0.3">
      <c r="A129">
        <v>128</v>
      </c>
      <c r="B129">
        <v>164</v>
      </c>
      <c r="C129">
        <v>49</v>
      </c>
      <c r="D129">
        <f>VLOOKUP(SalesOrders[[#This Row],[ProductID]],Products[],4,FALSE)</f>
        <v>730.75</v>
      </c>
      <c r="E129" t="str">
        <f>TEXT(SalesOrders[[#This Row],[OrderDate]], "yyyy")</f>
        <v>2024</v>
      </c>
      <c r="F129" t="str">
        <f>TEXT(SalesOrders[[#This Row],[OrderDate]], "mmmm")</f>
        <v>October</v>
      </c>
      <c r="G129" s="1">
        <v>45594</v>
      </c>
      <c r="H129">
        <v>5</v>
      </c>
      <c r="I129" s="2">
        <f>SalesOrders[[#This Row],[Product Price]]*SalesOrders[[#This Row],[Quantity]]</f>
        <v>3653.75</v>
      </c>
    </row>
    <row r="130" spans="1:9" x14ac:dyDescent="0.3">
      <c r="A130">
        <v>129</v>
      </c>
      <c r="B130">
        <v>74</v>
      </c>
      <c r="C130">
        <v>17</v>
      </c>
      <c r="D130">
        <f>VLOOKUP(SalesOrders[[#This Row],[ProductID]],Products[],4,FALSE)</f>
        <v>661.24</v>
      </c>
      <c r="E130" t="str">
        <f>TEXT(SalesOrders[[#This Row],[OrderDate]], "yyyy")</f>
        <v>2025</v>
      </c>
      <c r="F130" t="str">
        <f>TEXT(SalesOrders[[#This Row],[OrderDate]], "mmmm")</f>
        <v>June</v>
      </c>
      <c r="G130" s="1">
        <v>45832</v>
      </c>
      <c r="H130">
        <v>7</v>
      </c>
      <c r="I130" s="2">
        <f>SalesOrders[[#This Row],[Product Price]]*SalesOrders[[#This Row],[Quantity]]</f>
        <v>4628.68</v>
      </c>
    </row>
    <row r="131" spans="1:9" x14ac:dyDescent="0.3">
      <c r="A131">
        <v>130</v>
      </c>
      <c r="B131">
        <v>17</v>
      </c>
      <c r="C131">
        <v>42</v>
      </c>
      <c r="D131">
        <f>VLOOKUP(SalesOrders[[#This Row],[ProductID]],Products[],4,FALSE)</f>
        <v>642.44000000000005</v>
      </c>
      <c r="E131" t="str">
        <f>TEXT(SalesOrders[[#This Row],[OrderDate]], "yyyy")</f>
        <v>2025</v>
      </c>
      <c r="F131" t="str">
        <f>TEXT(SalesOrders[[#This Row],[OrderDate]], "mmmm")</f>
        <v>March</v>
      </c>
      <c r="G131" s="1">
        <v>45721</v>
      </c>
      <c r="H131">
        <v>10</v>
      </c>
      <c r="I131" s="2">
        <f>SalesOrders[[#This Row],[Product Price]]*SalesOrders[[#This Row],[Quantity]]</f>
        <v>6424.4000000000005</v>
      </c>
    </row>
    <row r="132" spans="1:9" x14ac:dyDescent="0.3">
      <c r="A132">
        <v>131</v>
      </c>
      <c r="B132">
        <v>52</v>
      </c>
      <c r="C132">
        <v>32</v>
      </c>
      <c r="D132">
        <f>VLOOKUP(SalesOrders[[#This Row],[ProductID]],Products[],4,FALSE)</f>
        <v>367.18</v>
      </c>
      <c r="E132" t="str">
        <f>TEXT(SalesOrders[[#This Row],[OrderDate]], "yyyy")</f>
        <v>2024</v>
      </c>
      <c r="F132" t="str">
        <f>TEXT(SalesOrders[[#This Row],[OrderDate]], "mmmm")</f>
        <v>October</v>
      </c>
      <c r="G132" s="1">
        <v>45578</v>
      </c>
      <c r="H132">
        <v>9</v>
      </c>
      <c r="I132" s="2">
        <f>SalesOrders[[#This Row],[Product Price]]*SalesOrders[[#This Row],[Quantity]]</f>
        <v>3304.62</v>
      </c>
    </row>
    <row r="133" spans="1:9" x14ac:dyDescent="0.3">
      <c r="A133">
        <v>132</v>
      </c>
      <c r="B133">
        <v>78</v>
      </c>
      <c r="C133">
        <v>49</v>
      </c>
      <c r="D133">
        <f>VLOOKUP(SalesOrders[[#This Row],[ProductID]],Products[],4,FALSE)</f>
        <v>730.75</v>
      </c>
      <c r="E133" t="str">
        <f>TEXT(SalesOrders[[#This Row],[OrderDate]], "yyyy")</f>
        <v>2024</v>
      </c>
      <c r="F133" t="str">
        <f>TEXT(SalesOrders[[#This Row],[OrderDate]], "mmmm")</f>
        <v>September</v>
      </c>
      <c r="G133" s="1">
        <v>45544</v>
      </c>
      <c r="H133">
        <v>1</v>
      </c>
      <c r="I133" s="2">
        <f>SalesOrders[[#This Row],[Product Price]]*SalesOrders[[#This Row],[Quantity]]</f>
        <v>730.75</v>
      </c>
    </row>
    <row r="134" spans="1:9" x14ac:dyDescent="0.3">
      <c r="A134">
        <v>133</v>
      </c>
      <c r="B134">
        <v>284</v>
      </c>
      <c r="C134">
        <v>45</v>
      </c>
      <c r="D134">
        <f>VLOOKUP(SalesOrders[[#This Row],[ProductID]],Products[],4,FALSE)</f>
        <v>515.04999999999995</v>
      </c>
      <c r="E134" t="str">
        <f>TEXT(SalesOrders[[#This Row],[OrderDate]], "yyyy")</f>
        <v>2025</v>
      </c>
      <c r="F134" t="str">
        <f>TEXT(SalesOrders[[#This Row],[OrderDate]], "mmmm")</f>
        <v>May</v>
      </c>
      <c r="G134" s="1">
        <v>45778</v>
      </c>
      <c r="H134">
        <v>4</v>
      </c>
      <c r="I134" s="2">
        <f>SalesOrders[[#This Row],[Product Price]]*SalesOrders[[#This Row],[Quantity]]</f>
        <v>2060.1999999999998</v>
      </c>
    </row>
    <row r="135" spans="1:9" x14ac:dyDescent="0.3">
      <c r="A135">
        <v>134</v>
      </c>
      <c r="B135">
        <v>64</v>
      </c>
      <c r="C135">
        <v>26</v>
      </c>
      <c r="D135">
        <f>VLOOKUP(SalesOrders[[#This Row],[ProductID]],Products[],4,FALSE)</f>
        <v>677.96</v>
      </c>
      <c r="E135" t="str">
        <f>TEXT(SalesOrders[[#This Row],[OrderDate]], "yyyy")</f>
        <v>2025</v>
      </c>
      <c r="F135" t="str">
        <f>TEXT(SalesOrders[[#This Row],[OrderDate]], "mmmm")</f>
        <v>March</v>
      </c>
      <c r="G135" s="1">
        <v>45738</v>
      </c>
      <c r="H135">
        <v>8</v>
      </c>
      <c r="I135" s="2">
        <f>SalesOrders[[#This Row],[Product Price]]*SalesOrders[[#This Row],[Quantity]]</f>
        <v>5423.68</v>
      </c>
    </row>
    <row r="136" spans="1:9" x14ac:dyDescent="0.3">
      <c r="A136">
        <v>135</v>
      </c>
      <c r="B136">
        <v>268</v>
      </c>
      <c r="C136">
        <v>49</v>
      </c>
      <c r="D136">
        <f>VLOOKUP(SalesOrders[[#This Row],[ProductID]],Products[],4,FALSE)</f>
        <v>730.75</v>
      </c>
      <c r="E136" t="str">
        <f>TEXT(SalesOrders[[#This Row],[OrderDate]], "yyyy")</f>
        <v>2025</v>
      </c>
      <c r="F136" t="str">
        <f>TEXT(SalesOrders[[#This Row],[OrderDate]], "mmmm")</f>
        <v>March</v>
      </c>
      <c r="G136" s="1">
        <v>45737</v>
      </c>
      <c r="H136">
        <v>8</v>
      </c>
      <c r="I136" s="2">
        <f>SalesOrders[[#This Row],[Product Price]]*SalesOrders[[#This Row],[Quantity]]</f>
        <v>5846</v>
      </c>
    </row>
    <row r="137" spans="1:9" x14ac:dyDescent="0.3">
      <c r="A137">
        <v>136</v>
      </c>
      <c r="B137">
        <v>162</v>
      </c>
      <c r="C137">
        <v>32</v>
      </c>
      <c r="D137">
        <f>VLOOKUP(SalesOrders[[#This Row],[ProductID]],Products[],4,FALSE)</f>
        <v>367.18</v>
      </c>
      <c r="E137" t="str">
        <f>TEXT(SalesOrders[[#This Row],[OrderDate]], "yyyy")</f>
        <v>2024</v>
      </c>
      <c r="F137" t="str">
        <f>TEXT(SalesOrders[[#This Row],[OrderDate]], "mmmm")</f>
        <v>October</v>
      </c>
      <c r="G137" s="1">
        <v>45581</v>
      </c>
      <c r="H137">
        <v>4</v>
      </c>
      <c r="I137" s="2">
        <f>SalesOrders[[#This Row],[Product Price]]*SalesOrders[[#This Row],[Quantity]]</f>
        <v>1468.72</v>
      </c>
    </row>
    <row r="138" spans="1:9" x14ac:dyDescent="0.3">
      <c r="A138">
        <v>137</v>
      </c>
      <c r="B138">
        <v>218</v>
      </c>
      <c r="C138">
        <v>15</v>
      </c>
      <c r="D138">
        <f>VLOOKUP(SalesOrders[[#This Row],[ProductID]],Products[],4,FALSE)</f>
        <v>855.51</v>
      </c>
      <c r="E138" t="str">
        <f>TEXT(SalesOrders[[#This Row],[OrderDate]], "yyyy")</f>
        <v>2025</v>
      </c>
      <c r="F138" t="str">
        <f>TEXT(SalesOrders[[#This Row],[OrderDate]], "mmmm")</f>
        <v>June</v>
      </c>
      <c r="G138" s="1">
        <v>45822</v>
      </c>
      <c r="H138">
        <v>7</v>
      </c>
      <c r="I138" s="2">
        <f>SalesOrders[[#This Row],[Product Price]]*SalesOrders[[#This Row],[Quantity]]</f>
        <v>5988.57</v>
      </c>
    </row>
    <row r="139" spans="1:9" x14ac:dyDescent="0.3">
      <c r="A139">
        <v>138</v>
      </c>
      <c r="B139">
        <v>38</v>
      </c>
      <c r="C139">
        <v>25</v>
      </c>
      <c r="D139">
        <f>VLOOKUP(SalesOrders[[#This Row],[ProductID]],Products[],4,FALSE)</f>
        <v>217.07</v>
      </c>
      <c r="E139" t="str">
        <f>TEXT(SalesOrders[[#This Row],[OrderDate]], "yyyy")</f>
        <v>2024</v>
      </c>
      <c r="F139" t="str">
        <f>TEXT(SalesOrders[[#This Row],[OrderDate]], "mmmm")</f>
        <v>September</v>
      </c>
      <c r="G139" s="1">
        <v>45560</v>
      </c>
      <c r="H139">
        <v>2</v>
      </c>
      <c r="I139" s="2">
        <f>SalesOrders[[#This Row],[Product Price]]*SalesOrders[[#This Row],[Quantity]]</f>
        <v>434.14</v>
      </c>
    </row>
    <row r="140" spans="1:9" x14ac:dyDescent="0.3">
      <c r="A140">
        <v>139</v>
      </c>
      <c r="B140">
        <v>256</v>
      </c>
      <c r="C140">
        <v>41</v>
      </c>
      <c r="D140">
        <f>VLOOKUP(SalesOrders[[#This Row],[ProductID]],Products[],4,FALSE)</f>
        <v>269.88</v>
      </c>
      <c r="E140" t="str">
        <f>TEXT(SalesOrders[[#This Row],[OrderDate]], "yyyy")</f>
        <v>2024</v>
      </c>
      <c r="F140" t="str">
        <f>TEXT(SalesOrders[[#This Row],[OrderDate]], "mmmm")</f>
        <v>September</v>
      </c>
      <c r="G140" s="1">
        <v>45548</v>
      </c>
      <c r="H140">
        <v>2</v>
      </c>
      <c r="I140" s="2">
        <f>SalesOrders[[#This Row],[Product Price]]*SalesOrders[[#This Row],[Quantity]]</f>
        <v>539.76</v>
      </c>
    </row>
    <row r="141" spans="1:9" x14ac:dyDescent="0.3">
      <c r="A141">
        <v>140</v>
      </c>
      <c r="B141">
        <v>161</v>
      </c>
      <c r="C141">
        <v>5</v>
      </c>
      <c r="D141">
        <f>VLOOKUP(SalesOrders[[#This Row],[ProductID]],Products[],4,FALSE)</f>
        <v>620.91999999999996</v>
      </c>
      <c r="E141" t="str">
        <f>TEXT(SalesOrders[[#This Row],[OrderDate]], "yyyy")</f>
        <v>2025</v>
      </c>
      <c r="F141" t="str">
        <f>TEXT(SalesOrders[[#This Row],[OrderDate]], "mmmm")</f>
        <v>January</v>
      </c>
      <c r="G141" s="1">
        <v>45658</v>
      </c>
      <c r="H141">
        <v>9</v>
      </c>
      <c r="I141" s="2">
        <f>SalesOrders[[#This Row],[Product Price]]*SalesOrders[[#This Row],[Quantity]]</f>
        <v>5588.28</v>
      </c>
    </row>
    <row r="142" spans="1:9" x14ac:dyDescent="0.3">
      <c r="A142">
        <v>141</v>
      </c>
      <c r="B142">
        <v>268</v>
      </c>
      <c r="C142">
        <v>43</v>
      </c>
      <c r="D142">
        <f>VLOOKUP(SalesOrders[[#This Row],[ProductID]],Products[],4,FALSE)</f>
        <v>875.91</v>
      </c>
      <c r="E142" t="str">
        <f>TEXT(SalesOrders[[#This Row],[OrderDate]], "yyyy")</f>
        <v>2025</v>
      </c>
      <c r="F142" t="str">
        <f>TEXT(SalesOrders[[#This Row],[OrderDate]], "mmmm")</f>
        <v>July</v>
      </c>
      <c r="G142" s="1">
        <v>45863</v>
      </c>
      <c r="H142">
        <v>4</v>
      </c>
      <c r="I142" s="2">
        <f>SalesOrders[[#This Row],[Product Price]]*SalesOrders[[#This Row],[Quantity]]</f>
        <v>3503.64</v>
      </c>
    </row>
    <row r="143" spans="1:9" x14ac:dyDescent="0.3">
      <c r="A143">
        <v>142</v>
      </c>
      <c r="B143">
        <v>177</v>
      </c>
      <c r="C143">
        <v>24</v>
      </c>
      <c r="D143">
        <f>VLOOKUP(SalesOrders[[#This Row],[ProductID]],Products[],4,FALSE)</f>
        <v>666.5</v>
      </c>
      <c r="E143" t="str">
        <f>TEXT(SalesOrders[[#This Row],[OrderDate]], "yyyy")</f>
        <v>2025</v>
      </c>
      <c r="F143" t="str">
        <f>TEXT(SalesOrders[[#This Row],[OrderDate]], "mmmm")</f>
        <v>March</v>
      </c>
      <c r="G143" s="1">
        <v>45745</v>
      </c>
      <c r="H143">
        <v>8</v>
      </c>
      <c r="I143" s="2">
        <f>SalesOrders[[#This Row],[Product Price]]*SalesOrders[[#This Row],[Quantity]]</f>
        <v>5332</v>
      </c>
    </row>
    <row r="144" spans="1:9" x14ac:dyDescent="0.3">
      <c r="A144">
        <v>143</v>
      </c>
      <c r="B144">
        <v>36</v>
      </c>
      <c r="C144">
        <v>27</v>
      </c>
      <c r="D144">
        <f>VLOOKUP(SalesOrders[[#This Row],[ProductID]],Products[],4,FALSE)</f>
        <v>514.07000000000005</v>
      </c>
      <c r="E144" t="str">
        <f>TEXT(SalesOrders[[#This Row],[OrderDate]], "yyyy")</f>
        <v>2025</v>
      </c>
      <c r="F144" t="str">
        <f>TEXT(SalesOrders[[#This Row],[OrderDate]], "mmmm")</f>
        <v>May</v>
      </c>
      <c r="G144" s="1">
        <v>45808</v>
      </c>
      <c r="H144">
        <v>2</v>
      </c>
      <c r="I144" s="2">
        <f>SalesOrders[[#This Row],[Product Price]]*SalesOrders[[#This Row],[Quantity]]</f>
        <v>1028.1400000000001</v>
      </c>
    </row>
    <row r="145" spans="1:9" x14ac:dyDescent="0.3">
      <c r="A145">
        <v>144</v>
      </c>
      <c r="B145">
        <v>129</v>
      </c>
      <c r="C145">
        <v>42</v>
      </c>
      <c r="D145">
        <f>VLOOKUP(SalesOrders[[#This Row],[ProductID]],Products[],4,FALSE)</f>
        <v>642.44000000000005</v>
      </c>
      <c r="E145" t="str">
        <f>TEXT(SalesOrders[[#This Row],[OrderDate]], "yyyy")</f>
        <v>2025</v>
      </c>
      <c r="F145" t="str">
        <f>TEXT(SalesOrders[[#This Row],[OrderDate]], "mmmm")</f>
        <v>June</v>
      </c>
      <c r="G145" s="1">
        <v>45810</v>
      </c>
      <c r="H145">
        <v>9</v>
      </c>
      <c r="I145" s="2">
        <f>SalesOrders[[#This Row],[Product Price]]*SalesOrders[[#This Row],[Quantity]]</f>
        <v>5781.9600000000009</v>
      </c>
    </row>
    <row r="146" spans="1:9" x14ac:dyDescent="0.3">
      <c r="A146">
        <v>145</v>
      </c>
      <c r="B146">
        <v>222</v>
      </c>
      <c r="C146">
        <v>48</v>
      </c>
      <c r="D146">
        <f>VLOOKUP(SalesOrders[[#This Row],[ProductID]],Products[],4,FALSE)</f>
        <v>862.43</v>
      </c>
      <c r="E146" t="str">
        <f>TEXT(SalesOrders[[#This Row],[OrderDate]], "yyyy")</f>
        <v>2024</v>
      </c>
      <c r="F146" t="str">
        <f>TEXT(SalesOrders[[#This Row],[OrderDate]], "mmmm")</f>
        <v>August</v>
      </c>
      <c r="G146" s="1">
        <v>45516</v>
      </c>
      <c r="H146">
        <v>6</v>
      </c>
      <c r="I146" s="2">
        <f>SalesOrders[[#This Row],[Product Price]]*SalesOrders[[#This Row],[Quantity]]</f>
        <v>5174.58</v>
      </c>
    </row>
    <row r="147" spans="1:9" x14ac:dyDescent="0.3">
      <c r="A147">
        <v>146</v>
      </c>
      <c r="B147">
        <v>131</v>
      </c>
      <c r="C147">
        <v>25</v>
      </c>
      <c r="D147">
        <f>VLOOKUP(SalesOrders[[#This Row],[ProductID]],Products[],4,FALSE)</f>
        <v>217.07</v>
      </c>
      <c r="E147" t="str">
        <f>TEXT(SalesOrders[[#This Row],[OrderDate]], "yyyy")</f>
        <v>2025</v>
      </c>
      <c r="F147" t="str">
        <f>TEXT(SalesOrders[[#This Row],[OrderDate]], "mmmm")</f>
        <v>May</v>
      </c>
      <c r="G147" s="1">
        <v>45806</v>
      </c>
      <c r="H147">
        <v>10</v>
      </c>
      <c r="I147" s="2">
        <f>SalesOrders[[#This Row],[Product Price]]*SalesOrders[[#This Row],[Quantity]]</f>
        <v>2170.6999999999998</v>
      </c>
    </row>
    <row r="148" spans="1:9" x14ac:dyDescent="0.3">
      <c r="A148">
        <v>147</v>
      </c>
      <c r="B148">
        <v>107</v>
      </c>
      <c r="C148">
        <v>21</v>
      </c>
      <c r="D148">
        <f>VLOOKUP(SalesOrders[[#This Row],[ProductID]],Products[],4,FALSE)</f>
        <v>655.11</v>
      </c>
      <c r="E148" t="str">
        <f>TEXT(SalesOrders[[#This Row],[OrderDate]], "yyyy")</f>
        <v>2025</v>
      </c>
      <c r="F148" t="str">
        <f>TEXT(SalesOrders[[#This Row],[OrderDate]], "mmmm")</f>
        <v>June</v>
      </c>
      <c r="G148" s="1">
        <v>45825</v>
      </c>
      <c r="H148">
        <v>6</v>
      </c>
      <c r="I148" s="2">
        <f>SalesOrders[[#This Row],[Product Price]]*SalesOrders[[#This Row],[Quantity]]</f>
        <v>3930.66</v>
      </c>
    </row>
    <row r="149" spans="1:9" x14ac:dyDescent="0.3">
      <c r="A149">
        <v>148</v>
      </c>
      <c r="B149">
        <v>184</v>
      </c>
      <c r="C149">
        <v>45</v>
      </c>
      <c r="D149">
        <f>VLOOKUP(SalesOrders[[#This Row],[ProductID]],Products[],4,FALSE)</f>
        <v>515.04999999999995</v>
      </c>
      <c r="E149" t="str">
        <f>TEXT(SalesOrders[[#This Row],[OrderDate]], "yyyy")</f>
        <v>2024</v>
      </c>
      <c r="F149" t="str">
        <f>TEXT(SalesOrders[[#This Row],[OrderDate]], "mmmm")</f>
        <v>August</v>
      </c>
      <c r="G149" s="1">
        <v>45507</v>
      </c>
      <c r="H149">
        <v>3</v>
      </c>
      <c r="I149" s="2">
        <f>SalesOrders[[#This Row],[Product Price]]*SalesOrders[[#This Row],[Quantity]]</f>
        <v>1545.1499999999999</v>
      </c>
    </row>
    <row r="150" spans="1:9" x14ac:dyDescent="0.3">
      <c r="A150">
        <v>149</v>
      </c>
      <c r="B150">
        <v>85</v>
      </c>
      <c r="C150">
        <v>28</v>
      </c>
      <c r="D150">
        <f>VLOOKUP(SalesOrders[[#This Row],[ProductID]],Products[],4,FALSE)</f>
        <v>979.41</v>
      </c>
      <c r="E150" t="str">
        <f>TEXT(SalesOrders[[#This Row],[OrderDate]], "yyyy")</f>
        <v>2024</v>
      </c>
      <c r="F150" t="str">
        <f>TEXT(SalesOrders[[#This Row],[OrderDate]], "mmmm")</f>
        <v>October</v>
      </c>
      <c r="G150" s="1">
        <v>45570</v>
      </c>
      <c r="H150">
        <v>7</v>
      </c>
      <c r="I150" s="2">
        <f>SalesOrders[[#This Row],[Product Price]]*SalesOrders[[#This Row],[Quantity]]</f>
        <v>6855.87</v>
      </c>
    </row>
    <row r="151" spans="1:9" x14ac:dyDescent="0.3">
      <c r="A151">
        <v>150</v>
      </c>
      <c r="B151">
        <v>204</v>
      </c>
      <c r="C151">
        <v>14</v>
      </c>
      <c r="D151">
        <f>VLOOKUP(SalesOrders[[#This Row],[ProductID]],Products[],4,FALSE)</f>
        <v>324.98</v>
      </c>
      <c r="E151" t="str">
        <f>TEXT(SalesOrders[[#This Row],[OrderDate]], "yyyy")</f>
        <v>2024</v>
      </c>
      <c r="F151" t="str">
        <f>TEXT(SalesOrders[[#This Row],[OrderDate]], "mmmm")</f>
        <v>August</v>
      </c>
      <c r="G151" s="1">
        <v>45518</v>
      </c>
      <c r="H151">
        <v>9</v>
      </c>
      <c r="I151" s="2">
        <f>SalesOrders[[#This Row],[Product Price]]*SalesOrders[[#This Row],[Quantity]]</f>
        <v>2924.82</v>
      </c>
    </row>
    <row r="152" spans="1:9" x14ac:dyDescent="0.3">
      <c r="A152">
        <v>151</v>
      </c>
      <c r="B152">
        <v>275</v>
      </c>
      <c r="C152">
        <v>9</v>
      </c>
      <c r="D152">
        <f>VLOOKUP(SalesOrders[[#This Row],[ProductID]],Products[],4,FALSE)</f>
        <v>971.77</v>
      </c>
      <c r="E152" t="str">
        <f>TEXT(SalesOrders[[#This Row],[OrderDate]], "yyyy")</f>
        <v>2025</v>
      </c>
      <c r="F152" t="str">
        <f>TEXT(SalesOrders[[#This Row],[OrderDate]], "mmmm")</f>
        <v>June</v>
      </c>
      <c r="G152" s="1">
        <v>45815</v>
      </c>
      <c r="H152">
        <v>4</v>
      </c>
      <c r="I152" s="2">
        <f>SalesOrders[[#This Row],[Product Price]]*SalesOrders[[#This Row],[Quantity]]</f>
        <v>3887.08</v>
      </c>
    </row>
    <row r="153" spans="1:9" x14ac:dyDescent="0.3">
      <c r="A153">
        <v>152</v>
      </c>
      <c r="B153">
        <v>74</v>
      </c>
      <c r="C153">
        <v>25</v>
      </c>
      <c r="D153">
        <f>VLOOKUP(SalesOrders[[#This Row],[ProductID]],Products[],4,FALSE)</f>
        <v>217.07</v>
      </c>
      <c r="E153" t="str">
        <f>TEXT(SalesOrders[[#This Row],[OrderDate]], "yyyy")</f>
        <v>2025</v>
      </c>
      <c r="F153" t="str">
        <f>TEXT(SalesOrders[[#This Row],[OrderDate]], "mmmm")</f>
        <v>May</v>
      </c>
      <c r="G153" s="1">
        <v>45780</v>
      </c>
      <c r="H153">
        <v>4</v>
      </c>
      <c r="I153" s="2">
        <f>SalesOrders[[#This Row],[Product Price]]*SalesOrders[[#This Row],[Quantity]]</f>
        <v>868.28</v>
      </c>
    </row>
    <row r="154" spans="1:9" x14ac:dyDescent="0.3">
      <c r="A154">
        <v>153</v>
      </c>
      <c r="B154">
        <v>234</v>
      </c>
      <c r="C154">
        <v>11</v>
      </c>
      <c r="D154">
        <f>VLOOKUP(SalesOrders[[#This Row],[ProductID]],Products[],4,FALSE)</f>
        <v>385.69</v>
      </c>
      <c r="E154" t="str">
        <f>TEXT(SalesOrders[[#This Row],[OrderDate]], "yyyy")</f>
        <v>2025</v>
      </c>
      <c r="F154" t="str">
        <f>TEXT(SalesOrders[[#This Row],[OrderDate]], "mmmm")</f>
        <v>July</v>
      </c>
      <c r="G154" s="1">
        <v>45856</v>
      </c>
      <c r="H154">
        <v>2</v>
      </c>
      <c r="I154" s="2">
        <f>SalesOrders[[#This Row],[Product Price]]*SalesOrders[[#This Row],[Quantity]]</f>
        <v>771.38</v>
      </c>
    </row>
    <row r="155" spans="1:9" x14ac:dyDescent="0.3">
      <c r="A155">
        <v>154</v>
      </c>
      <c r="B155">
        <v>193</v>
      </c>
      <c r="C155">
        <v>8</v>
      </c>
      <c r="D155">
        <f>VLOOKUP(SalesOrders[[#This Row],[ProductID]],Products[],4,FALSE)</f>
        <v>519.17999999999995</v>
      </c>
      <c r="E155" t="str">
        <f>TEXT(SalesOrders[[#This Row],[OrderDate]], "yyyy")</f>
        <v>2024</v>
      </c>
      <c r="F155" t="str">
        <f>TEXT(SalesOrders[[#This Row],[OrderDate]], "mmmm")</f>
        <v>October</v>
      </c>
      <c r="G155" s="1">
        <v>45574</v>
      </c>
      <c r="H155">
        <v>3</v>
      </c>
      <c r="I155" s="2">
        <f>SalesOrders[[#This Row],[Product Price]]*SalesOrders[[#This Row],[Quantity]]</f>
        <v>1557.54</v>
      </c>
    </row>
    <row r="156" spans="1:9" x14ac:dyDescent="0.3">
      <c r="A156">
        <v>155</v>
      </c>
      <c r="B156">
        <v>251</v>
      </c>
      <c r="C156">
        <v>4</v>
      </c>
      <c r="D156">
        <f>VLOOKUP(SalesOrders[[#This Row],[ProductID]],Products[],4,FALSE)</f>
        <v>394.95</v>
      </c>
      <c r="E156" t="str">
        <f>TEXT(SalesOrders[[#This Row],[OrderDate]], "yyyy")</f>
        <v>2024</v>
      </c>
      <c r="F156" t="str">
        <f>TEXT(SalesOrders[[#This Row],[OrderDate]], "mmmm")</f>
        <v>November</v>
      </c>
      <c r="G156" s="1">
        <v>45617</v>
      </c>
      <c r="H156">
        <v>6</v>
      </c>
      <c r="I156" s="2">
        <f>SalesOrders[[#This Row],[Product Price]]*SalesOrders[[#This Row],[Quantity]]</f>
        <v>2369.6999999999998</v>
      </c>
    </row>
    <row r="157" spans="1:9" x14ac:dyDescent="0.3">
      <c r="A157">
        <v>156</v>
      </c>
      <c r="B157">
        <v>61</v>
      </c>
      <c r="C157">
        <v>25</v>
      </c>
      <c r="D157">
        <f>VLOOKUP(SalesOrders[[#This Row],[ProductID]],Products[],4,FALSE)</f>
        <v>217.07</v>
      </c>
      <c r="E157" t="str">
        <f>TEXT(SalesOrders[[#This Row],[OrderDate]], "yyyy")</f>
        <v>2024</v>
      </c>
      <c r="F157" t="str">
        <f>TEXT(SalesOrders[[#This Row],[OrderDate]], "mmmm")</f>
        <v>October</v>
      </c>
      <c r="G157" s="1">
        <v>45584</v>
      </c>
      <c r="H157">
        <v>8</v>
      </c>
      <c r="I157" s="2">
        <f>SalesOrders[[#This Row],[Product Price]]*SalesOrders[[#This Row],[Quantity]]</f>
        <v>1736.56</v>
      </c>
    </row>
    <row r="158" spans="1:9" x14ac:dyDescent="0.3">
      <c r="A158">
        <v>157</v>
      </c>
      <c r="B158">
        <v>297</v>
      </c>
      <c r="C158">
        <v>48</v>
      </c>
      <c r="D158">
        <f>VLOOKUP(SalesOrders[[#This Row],[ProductID]],Products[],4,FALSE)</f>
        <v>862.43</v>
      </c>
      <c r="E158" t="str">
        <f>TEXT(SalesOrders[[#This Row],[OrderDate]], "yyyy")</f>
        <v>2025</v>
      </c>
      <c r="F158" t="str">
        <f>TEXT(SalesOrders[[#This Row],[OrderDate]], "mmmm")</f>
        <v>January</v>
      </c>
      <c r="G158" s="1">
        <v>45675</v>
      </c>
      <c r="H158">
        <v>9</v>
      </c>
      <c r="I158" s="2">
        <f>SalesOrders[[#This Row],[Product Price]]*SalesOrders[[#This Row],[Quantity]]</f>
        <v>7761.87</v>
      </c>
    </row>
    <row r="159" spans="1:9" x14ac:dyDescent="0.3">
      <c r="A159">
        <v>158</v>
      </c>
      <c r="B159">
        <v>78</v>
      </c>
      <c r="C159">
        <v>3</v>
      </c>
      <c r="D159">
        <f>VLOOKUP(SalesOrders[[#This Row],[ProductID]],Products[],4,FALSE)</f>
        <v>293.51</v>
      </c>
      <c r="E159" t="str">
        <f>TEXT(SalesOrders[[#This Row],[OrderDate]], "yyyy")</f>
        <v>2024</v>
      </c>
      <c r="F159" t="str">
        <f>TEXT(SalesOrders[[#This Row],[OrderDate]], "mmmm")</f>
        <v>September</v>
      </c>
      <c r="G159" s="1">
        <v>45557</v>
      </c>
      <c r="H159">
        <v>8</v>
      </c>
      <c r="I159" s="2">
        <f>SalesOrders[[#This Row],[Product Price]]*SalesOrders[[#This Row],[Quantity]]</f>
        <v>2348.08</v>
      </c>
    </row>
    <row r="160" spans="1:9" x14ac:dyDescent="0.3">
      <c r="A160">
        <v>159</v>
      </c>
      <c r="B160">
        <v>70</v>
      </c>
      <c r="C160">
        <v>39</v>
      </c>
      <c r="D160">
        <f>VLOOKUP(SalesOrders[[#This Row],[ProductID]],Products[],4,FALSE)</f>
        <v>936.54</v>
      </c>
      <c r="E160" t="str">
        <f>TEXT(SalesOrders[[#This Row],[OrderDate]], "yyyy")</f>
        <v>2024</v>
      </c>
      <c r="F160" t="str">
        <f>TEXT(SalesOrders[[#This Row],[OrderDate]], "mmmm")</f>
        <v>November</v>
      </c>
      <c r="G160" s="1">
        <v>45623</v>
      </c>
      <c r="H160">
        <v>1</v>
      </c>
      <c r="I160" s="2">
        <f>SalesOrders[[#This Row],[Product Price]]*SalesOrders[[#This Row],[Quantity]]</f>
        <v>936.54</v>
      </c>
    </row>
    <row r="161" spans="1:9" x14ac:dyDescent="0.3">
      <c r="A161">
        <v>160</v>
      </c>
      <c r="B161">
        <v>179</v>
      </c>
      <c r="C161">
        <v>24</v>
      </c>
      <c r="D161">
        <f>VLOOKUP(SalesOrders[[#This Row],[ProductID]],Products[],4,FALSE)</f>
        <v>666.5</v>
      </c>
      <c r="E161" t="str">
        <f>TEXT(SalesOrders[[#This Row],[OrderDate]], "yyyy")</f>
        <v>2025</v>
      </c>
      <c r="F161" t="str">
        <f>TEXT(SalesOrders[[#This Row],[OrderDate]], "mmmm")</f>
        <v>June</v>
      </c>
      <c r="G161" s="1">
        <v>45826</v>
      </c>
      <c r="H161">
        <v>2</v>
      </c>
      <c r="I161" s="2">
        <f>SalesOrders[[#This Row],[Product Price]]*SalesOrders[[#This Row],[Quantity]]</f>
        <v>1333</v>
      </c>
    </row>
    <row r="162" spans="1:9" x14ac:dyDescent="0.3">
      <c r="A162">
        <v>161</v>
      </c>
      <c r="B162">
        <v>36</v>
      </c>
      <c r="C162">
        <v>2</v>
      </c>
      <c r="D162">
        <f>VLOOKUP(SalesOrders[[#This Row],[ProductID]],Products[],4,FALSE)</f>
        <v>448.84</v>
      </c>
      <c r="E162" t="str">
        <f>TEXT(SalesOrders[[#This Row],[OrderDate]], "yyyy")</f>
        <v>2025</v>
      </c>
      <c r="F162" t="str">
        <f>TEXT(SalesOrders[[#This Row],[OrderDate]], "mmmm")</f>
        <v>March</v>
      </c>
      <c r="G162" s="1">
        <v>45722</v>
      </c>
      <c r="H162">
        <v>10</v>
      </c>
      <c r="I162" s="2">
        <f>SalesOrders[[#This Row],[Product Price]]*SalesOrders[[#This Row],[Quantity]]</f>
        <v>4488.3999999999996</v>
      </c>
    </row>
    <row r="163" spans="1:9" x14ac:dyDescent="0.3">
      <c r="A163">
        <v>162</v>
      </c>
      <c r="B163">
        <v>16</v>
      </c>
      <c r="C163">
        <v>40</v>
      </c>
      <c r="D163">
        <f>VLOOKUP(SalesOrders[[#This Row],[ProductID]],Products[],4,FALSE)</f>
        <v>243.67</v>
      </c>
      <c r="E163" t="str">
        <f>TEXT(SalesOrders[[#This Row],[OrderDate]], "yyyy")</f>
        <v>2024</v>
      </c>
      <c r="F163" t="str">
        <f>TEXT(SalesOrders[[#This Row],[OrderDate]], "mmmm")</f>
        <v>August</v>
      </c>
      <c r="G163" s="1">
        <v>45526</v>
      </c>
      <c r="H163">
        <v>1</v>
      </c>
      <c r="I163" s="2">
        <f>SalesOrders[[#This Row],[Product Price]]*SalesOrders[[#This Row],[Quantity]]</f>
        <v>243.67</v>
      </c>
    </row>
    <row r="164" spans="1:9" x14ac:dyDescent="0.3">
      <c r="A164">
        <v>163</v>
      </c>
      <c r="B164">
        <v>208</v>
      </c>
      <c r="C164">
        <v>25</v>
      </c>
      <c r="D164">
        <f>VLOOKUP(SalesOrders[[#This Row],[ProductID]],Products[],4,FALSE)</f>
        <v>217.07</v>
      </c>
      <c r="E164" t="str">
        <f>TEXT(SalesOrders[[#This Row],[OrderDate]], "yyyy")</f>
        <v>2025</v>
      </c>
      <c r="F164" t="str">
        <f>TEXT(SalesOrders[[#This Row],[OrderDate]], "mmmm")</f>
        <v>July</v>
      </c>
      <c r="G164" s="1">
        <v>45856</v>
      </c>
      <c r="H164">
        <v>7</v>
      </c>
      <c r="I164" s="2">
        <f>SalesOrders[[#This Row],[Product Price]]*SalesOrders[[#This Row],[Quantity]]</f>
        <v>1519.49</v>
      </c>
    </row>
    <row r="165" spans="1:9" x14ac:dyDescent="0.3">
      <c r="A165">
        <v>164</v>
      </c>
      <c r="B165">
        <v>124</v>
      </c>
      <c r="C165">
        <v>20</v>
      </c>
      <c r="D165">
        <f>VLOOKUP(SalesOrders[[#This Row],[ProductID]],Products[],4,FALSE)</f>
        <v>665.58</v>
      </c>
      <c r="E165" t="str">
        <f>TEXT(SalesOrders[[#This Row],[OrderDate]], "yyyy")</f>
        <v>2024</v>
      </c>
      <c r="F165" t="str">
        <f>TEXT(SalesOrders[[#This Row],[OrderDate]], "mmmm")</f>
        <v>September</v>
      </c>
      <c r="G165" s="1">
        <v>45558</v>
      </c>
      <c r="H165">
        <v>4</v>
      </c>
      <c r="I165" s="2">
        <f>SalesOrders[[#This Row],[Product Price]]*SalesOrders[[#This Row],[Quantity]]</f>
        <v>2662.32</v>
      </c>
    </row>
    <row r="166" spans="1:9" x14ac:dyDescent="0.3">
      <c r="A166">
        <v>165</v>
      </c>
      <c r="B166">
        <v>145</v>
      </c>
      <c r="C166">
        <v>34</v>
      </c>
      <c r="D166">
        <f>VLOOKUP(SalesOrders[[#This Row],[ProductID]],Products[],4,FALSE)</f>
        <v>789.48</v>
      </c>
      <c r="E166" t="str">
        <f>TEXT(SalesOrders[[#This Row],[OrderDate]], "yyyy")</f>
        <v>2024</v>
      </c>
      <c r="F166" t="str">
        <f>TEXT(SalesOrders[[#This Row],[OrderDate]], "mmmm")</f>
        <v>August</v>
      </c>
      <c r="G166" s="1">
        <v>45520</v>
      </c>
      <c r="H166">
        <v>3</v>
      </c>
      <c r="I166" s="2">
        <f>SalesOrders[[#This Row],[Product Price]]*SalesOrders[[#This Row],[Quantity]]</f>
        <v>2368.44</v>
      </c>
    </row>
    <row r="167" spans="1:9" x14ac:dyDescent="0.3">
      <c r="A167">
        <v>166</v>
      </c>
      <c r="B167">
        <v>146</v>
      </c>
      <c r="C167">
        <v>19</v>
      </c>
      <c r="D167">
        <f>VLOOKUP(SalesOrders[[#This Row],[ProductID]],Products[],4,FALSE)</f>
        <v>938.33</v>
      </c>
      <c r="E167" t="str">
        <f>TEXT(SalesOrders[[#This Row],[OrderDate]], "yyyy")</f>
        <v>2025</v>
      </c>
      <c r="F167" t="str">
        <f>TEXT(SalesOrders[[#This Row],[OrderDate]], "mmmm")</f>
        <v>August</v>
      </c>
      <c r="G167" s="1">
        <v>45870</v>
      </c>
      <c r="H167">
        <v>2</v>
      </c>
      <c r="I167" s="2">
        <f>SalesOrders[[#This Row],[Product Price]]*SalesOrders[[#This Row],[Quantity]]</f>
        <v>1876.66</v>
      </c>
    </row>
    <row r="168" spans="1:9" x14ac:dyDescent="0.3">
      <c r="A168">
        <v>167</v>
      </c>
      <c r="B168">
        <v>278</v>
      </c>
      <c r="C168">
        <v>42</v>
      </c>
      <c r="D168">
        <f>VLOOKUP(SalesOrders[[#This Row],[ProductID]],Products[],4,FALSE)</f>
        <v>642.44000000000005</v>
      </c>
      <c r="E168" t="str">
        <f>TEXT(SalesOrders[[#This Row],[OrderDate]], "yyyy")</f>
        <v>2025</v>
      </c>
      <c r="F168" t="str">
        <f>TEXT(SalesOrders[[#This Row],[OrderDate]], "mmmm")</f>
        <v>June</v>
      </c>
      <c r="G168" s="1">
        <v>45809</v>
      </c>
      <c r="H168">
        <v>8</v>
      </c>
      <c r="I168" s="2">
        <f>SalesOrders[[#This Row],[Product Price]]*SalesOrders[[#This Row],[Quantity]]</f>
        <v>5139.5200000000004</v>
      </c>
    </row>
    <row r="169" spans="1:9" x14ac:dyDescent="0.3">
      <c r="A169">
        <v>168</v>
      </c>
      <c r="B169">
        <v>206</v>
      </c>
      <c r="C169">
        <v>37</v>
      </c>
      <c r="D169">
        <f>VLOOKUP(SalesOrders[[#This Row],[ProductID]],Products[],4,FALSE)</f>
        <v>823.14</v>
      </c>
      <c r="E169" t="str">
        <f>TEXT(SalesOrders[[#This Row],[OrderDate]], "yyyy")</f>
        <v>2024</v>
      </c>
      <c r="F169" t="str">
        <f>TEXT(SalesOrders[[#This Row],[OrderDate]], "mmmm")</f>
        <v>August</v>
      </c>
      <c r="G169" s="1">
        <v>45519</v>
      </c>
      <c r="H169">
        <v>5</v>
      </c>
      <c r="I169" s="2">
        <f>SalesOrders[[#This Row],[Product Price]]*SalesOrders[[#This Row],[Quantity]]</f>
        <v>4115.7</v>
      </c>
    </row>
    <row r="170" spans="1:9" x14ac:dyDescent="0.3">
      <c r="A170">
        <v>169</v>
      </c>
      <c r="B170">
        <v>74</v>
      </c>
      <c r="C170">
        <v>19</v>
      </c>
      <c r="D170">
        <f>VLOOKUP(SalesOrders[[#This Row],[ProductID]],Products[],4,FALSE)</f>
        <v>938.33</v>
      </c>
      <c r="E170" t="str">
        <f>TEXT(SalesOrders[[#This Row],[OrderDate]], "yyyy")</f>
        <v>2024</v>
      </c>
      <c r="F170" t="str">
        <f>TEXT(SalesOrders[[#This Row],[OrderDate]], "mmmm")</f>
        <v>December</v>
      </c>
      <c r="G170" s="1">
        <v>45654</v>
      </c>
      <c r="H170">
        <v>9</v>
      </c>
      <c r="I170" s="2">
        <f>SalesOrders[[#This Row],[Product Price]]*SalesOrders[[#This Row],[Quantity]]</f>
        <v>8444.9700000000012</v>
      </c>
    </row>
    <row r="171" spans="1:9" x14ac:dyDescent="0.3">
      <c r="A171">
        <v>170</v>
      </c>
      <c r="B171">
        <v>70</v>
      </c>
      <c r="C171">
        <v>49</v>
      </c>
      <c r="D171">
        <f>VLOOKUP(SalesOrders[[#This Row],[ProductID]],Products[],4,FALSE)</f>
        <v>730.75</v>
      </c>
      <c r="E171" t="str">
        <f>TEXT(SalesOrders[[#This Row],[OrderDate]], "yyyy")</f>
        <v>2025</v>
      </c>
      <c r="F171" t="str">
        <f>TEXT(SalesOrders[[#This Row],[OrderDate]], "mmmm")</f>
        <v>July</v>
      </c>
      <c r="G171" s="1">
        <v>45847</v>
      </c>
      <c r="H171">
        <v>1</v>
      </c>
      <c r="I171" s="2">
        <f>SalesOrders[[#This Row],[Product Price]]*SalesOrders[[#This Row],[Quantity]]</f>
        <v>730.75</v>
      </c>
    </row>
    <row r="172" spans="1:9" x14ac:dyDescent="0.3">
      <c r="A172">
        <v>171</v>
      </c>
      <c r="B172">
        <v>25</v>
      </c>
      <c r="C172">
        <v>10</v>
      </c>
      <c r="D172">
        <f>VLOOKUP(SalesOrders[[#This Row],[ProductID]],Products[],4,FALSE)</f>
        <v>930.7</v>
      </c>
      <c r="E172" t="str">
        <f>TEXT(SalesOrders[[#This Row],[OrderDate]], "yyyy")</f>
        <v>2025</v>
      </c>
      <c r="F172" t="str">
        <f>TEXT(SalesOrders[[#This Row],[OrderDate]], "mmmm")</f>
        <v>January</v>
      </c>
      <c r="G172" s="1">
        <v>45678</v>
      </c>
      <c r="H172">
        <v>9</v>
      </c>
      <c r="I172" s="2">
        <f>SalesOrders[[#This Row],[Product Price]]*SalesOrders[[#This Row],[Quantity]]</f>
        <v>8376.3000000000011</v>
      </c>
    </row>
    <row r="173" spans="1:9" x14ac:dyDescent="0.3">
      <c r="A173">
        <v>172</v>
      </c>
      <c r="B173">
        <v>144</v>
      </c>
      <c r="C173">
        <v>15</v>
      </c>
      <c r="D173">
        <f>VLOOKUP(SalesOrders[[#This Row],[ProductID]],Products[],4,FALSE)</f>
        <v>855.51</v>
      </c>
      <c r="E173" t="str">
        <f>TEXT(SalesOrders[[#This Row],[OrderDate]], "yyyy")</f>
        <v>2024</v>
      </c>
      <c r="F173" t="str">
        <f>TEXT(SalesOrders[[#This Row],[OrderDate]], "mmmm")</f>
        <v>December</v>
      </c>
      <c r="G173" s="1">
        <v>45649</v>
      </c>
      <c r="H173">
        <v>8</v>
      </c>
      <c r="I173" s="2">
        <f>SalesOrders[[#This Row],[Product Price]]*SalesOrders[[#This Row],[Quantity]]</f>
        <v>6844.08</v>
      </c>
    </row>
    <row r="174" spans="1:9" x14ac:dyDescent="0.3">
      <c r="A174">
        <v>173</v>
      </c>
      <c r="B174">
        <v>22</v>
      </c>
      <c r="C174">
        <v>24</v>
      </c>
      <c r="D174">
        <f>VLOOKUP(SalesOrders[[#This Row],[ProductID]],Products[],4,FALSE)</f>
        <v>666.5</v>
      </c>
      <c r="E174" t="str">
        <f>TEXT(SalesOrders[[#This Row],[OrderDate]], "yyyy")</f>
        <v>2024</v>
      </c>
      <c r="F174" t="str">
        <f>TEXT(SalesOrders[[#This Row],[OrderDate]], "mmmm")</f>
        <v>October</v>
      </c>
      <c r="G174" s="1">
        <v>45575</v>
      </c>
      <c r="H174">
        <v>5</v>
      </c>
      <c r="I174" s="2">
        <f>SalesOrders[[#This Row],[Product Price]]*SalesOrders[[#This Row],[Quantity]]</f>
        <v>3332.5</v>
      </c>
    </row>
    <row r="175" spans="1:9" x14ac:dyDescent="0.3">
      <c r="A175">
        <v>174</v>
      </c>
      <c r="B175">
        <v>170</v>
      </c>
      <c r="C175">
        <v>44</v>
      </c>
      <c r="D175">
        <f>VLOOKUP(SalesOrders[[#This Row],[ProductID]],Products[],4,FALSE)</f>
        <v>243.86</v>
      </c>
      <c r="E175" t="str">
        <f>TEXT(SalesOrders[[#This Row],[OrderDate]], "yyyy")</f>
        <v>2024</v>
      </c>
      <c r="F175" t="str">
        <f>TEXT(SalesOrders[[#This Row],[OrderDate]], "mmmm")</f>
        <v>November</v>
      </c>
      <c r="G175" s="1">
        <v>45609</v>
      </c>
      <c r="H175">
        <v>10</v>
      </c>
      <c r="I175" s="2">
        <f>SalesOrders[[#This Row],[Product Price]]*SalesOrders[[#This Row],[Quantity]]</f>
        <v>2438.6000000000004</v>
      </c>
    </row>
    <row r="176" spans="1:9" x14ac:dyDescent="0.3">
      <c r="A176">
        <v>175</v>
      </c>
      <c r="B176">
        <v>89</v>
      </c>
      <c r="C176">
        <v>6</v>
      </c>
      <c r="D176">
        <f>VLOOKUP(SalesOrders[[#This Row],[ProductID]],Products[],4,FALSE)</f>
        <v>694.41</v>
      </c>
      <c r="E176" t="str">
        <f>TEXT(SalesOrders[[#This Row],[OrderDate]], "yyyy")</f>
        <v>2024</v>
      </c>
      <c r="F176" t="str">
        <f>TEXT(SalesOrders[[#This Row],[OrderDate]], "mmmm")</f>
        <v>November</v>
      </c>
      <c r="G176" s="1">
        <v>45598</v>
      </c>
      <c r="H176">
        <v>7</v>
      </c>
      <c r="I176" s="2">
        <f>SalesOrders[[#This Row],[Product Price]]*SalesOrders[[#This Row],[Quantity]]</f>
        <v>4860.87</v>
      </c>
    </row>
    <row r="177" spans="1:9" x14ac:dyDescent="0.3">
      <c r="A177">
        <v>176</v>
      </c>
      <c r="B177">
        <v>136</v>
      </c>
      <c r="C177">
        <v>13</v>
      </c>
      <c r="D177">
        <f>VLOOKUP(SalesOrders[[#This Row],[ProductID]],Products[],4,FALSE)</f>
        <v>517.19000000000005</v>
      </c>
      <c r="E177" t="str">
        <f>TEXT(SalesOrders[[#This Row],[OrderDate]], "yyyy")</f>
        <v>2025</v>
      </c>
      <c r="F177" t="str">
        <f>TEXT(SalesOrders[[#This Row],[OrderDate]], "mmmm")</f>
        <v>March</v>
      </c>
      <c r="G177" s="1">
        <v>45741</v>
      </c>
      <c r="H177">
        <v>1</v>
      </c>
      <c r="I177" s="2">
        <f>SalesOrders[[#This Row],[Product Price]]*SalesOrders[[#This Row],[Quantity]]</f>
        <v>517.19000000000005</v>
      </c>
    </row>
    <row r="178" spans="1:9" x14ac:dyDescent="0.3">
      <c r="A178">
        <v>177</v>
      </c>
      <c r="B178">
        <v>64</v>
      </c>
      <c r="C178">
        <v>28</v>
      </c>
      <c r="D178">
        <f>VLOOKUP(SalesOrders[[#This Row],[ProductID]],Products[],4,FALSE)</f>
        <v>979.41</v>
      </c>
      <c r="E178" t="str">
        <f>TEXT(SalesOrders[[#This Row],[OrderDate]], "yyyy")</f>
        <v>2024</v>
      </c>
      <c r="F178" t="str">
        <f>TEXT(SalesOrders[[#This Row],[OrderDate]], "mmmm")</f>
        <v>November</v>
      </c>
      <c r="G178" s="1">
        <v>45623</v>
      </c>
      <c r="H178">
        <v>10</v>
      </c>
      <c r="I178" s="2">
        <f>SalesOrders[[#This Row],[Product Price]]*SalesOrders[[#This Row],[Quantity]]</f>
        <v>9794.1</v>
      </c>
    </row>
    <row r="179" spans="1:9" x14ac:dyDescent="0.3">
      <c r="A179">
        <v>178</v>
      </c>
      <c r="B179">
        <v>124</v>
      </c>
      <c r="C179">
        <v>4</v>
      </c>
      <c r="D179">
        <f>VLOOKUP(SalesOrders[[#This Row],[ProductID]],Products[],4,FALSE)</f>
        <v>394.95</v>
      </c>
      <c r="E179" t="str">
        <f>TEXT(SalesOrders[[#This Row],[OrderDate]], "yyyy")</f>
        <v>2024</v>
      </c>
      <c r="F179" t="str">
        <f>TEXT(SalesOrders[[#This Row],[OrderDate]], "mmmm")</f>
        <v>September</v>
      </c>
      <c r="G179" s="1">
        <v>45551</v>
      </c>
      <c r="H179">
        <v>5</v>
      </c>
      <c r="I179" s="2">
        <f>SalesOrders[[#This Row],[Product Price]]*SalesOrders[[#This Row],[Quantity]]</f>
        <v>1974.75</v>
      </c>
    </row>
    <row r="180" spans="1:9" x14ac:dyDescent="0.3">
      <c r="A180">
        <v>179</v>
      </c>
      <c r="B180">
        <v>116</v>
      </c>
      <c r="C180">
        <v>38</v>
      </c>
      <c r="D180">
        <f>VLOOKUP(SalesOrders[[#This Row],[ProductID]],Products[],4,FALSE)</f>
        <v>748.07</v>
      </c>
      <c r="E180" t="str">
        <f>TEXT(SalesOrders[[#This Row],[OrderDate]], "yyyy")</f>
        <v>2025</v>
      </c>
      <c r="F180" t="str">
        <f>TEXT(SalesOrders[[#This Row],[OrderDate]], "mmmm")</f>
        <v>March</v>
      </c>
      <c r="G180" s="1">
        <v>45744</v>
      </c>
      <c r="H180">
        <v>2</v>
      </c>
      <c r="I180" s="2">
        <f>SalesOrders[[#This Row],[Product Price]]*SalesOrders[[#This Row],[Quantity]]</f>
        <v>1496.14</v>
      </c>
    </row>
    <row r="181" spans="1:9" x14ac:dyDescent="0.3">
      <c r="A181">
        <v>180</v>
      </c>
      <c r="B181">
        <v>137</v>
      </c>
      <c r="C181">
        <v>29</v>
      </c>
      <c r="D181">
        <f>VLOOKUP(SalesOrders[[#This Row],[ProductID]],Products[],4,FALSE)</f>
        <v>112.69</v>
      </c>
      <c r="E181" t="str">
        <f>TEXT(SalesOrders[[#This Row],[OrderDate]], "yyyy")</f>
        <v>2025</v>
      </c>
      <c r="F181" t="str">
        <f>TEXT(SalesOrders[[#This Row],[OrderDate]], "mmmm")</f>
        <v>March</v>
      </c>
      <c r="G181" s="1">
        <v>45729</v>
      </c>
      <c r="H181">
        <v>5</v>
      </c>
      <c r="I181" s="2">
        <f>SalesOrders[[#This Row],[Product Price]]*SalesOrders[[#This Row],[Quantity]]</f>
        <v>563.45000000000005</v>
      </c>
    </row>
    <row r="182" spans="1:9" x14ac:dyDescent="0.3">
      <c r="A182">
        <v>181</v>
      </c>
      <c r="B182">
        <v>126</v>
      </c>
      <c r="C182">
        <v>27</v>
      </c>
      <c r="D182">
        <f>VLOOKUP(SalesOrders[[#This Row],[ProductID]],Products[],4,FALSE)</f>
        <v>514.07000000000005</v>
      </c>
      <c r="E182" t="str">
        <f>TEXT(SalesOrders[[#This Row],[OrderDate]], "yyyy")</f>
        <v>2024</v>
      </c>
      <c r="F182" t="str">
        <f>TEXT(SalesOrders[[#This Row],[OrderDate]], "mmmm")</f>
        <v>December</v>
      </c>
      <c r="G182" s="1">
        <v>45633</v>
      </c>
      <c r="H182">
        <v>7</v>
      </c>
      <c r="I182" s="2">
        <f>SalesOrders[[#This Row],[Product Price]]*SalesOrders[[#This Row],[Quantity]]</f>
        <v>3598.4900000000002</v>
      </c>
    </row>
    <row r="183" spans="1:9" x14ac:dyDescent="0.3">
      <c r="A183">
        <v>182</v>
      </c>
      <c r="B183">
        <v>281</v>
      </c>
      <c r="C183">
        <v>48</v>
      </c>
      <c r="D183">
        <f>VLOOKUP(SalesOrders[[#This Row],[ProductID]],Products[],4,FALSE)</f>
        <v>862.43</v>
      </c>
      <c r="E183" t="str">
        <f>TEXT(SalesOrders[[#This Row],[OrderDate]], "yyyy")</f>
        <v>2024</v>
      </c>
      <c r="F183" t="str">
        <f>TEXT(SalesOrders[[#This Row],[OrderDate]], "mmmm")</f>
        <v>November</v>
      </c>
      <c r="G183" s="1">
        <v>45610</v>
      </c>
      <c r="H183">
        <v>10</v>
      </c>
      <c r="I183" s="2">
        <f>SalesOrders[[#This Row],[Product Price]]*SalesOrders[[#This Row],[Quantity]]</f>
        <v>8624.2999999999993</v>
      </c>
    </row>
    <row r="184" spans="1:9" x14ac:dyDescent="0.3">
      <c r="A184">
        <v>183</v>
      </c>
      <c r="B184">
        <v>233</v>
      </c>
      <c r="C184">
        <v>12</v>
      </c>
      <c r="D184">
        <f>VLOOKUP(SalesOrders[[#This Row],[ProductID]],Products[],4,FALSE)</f>
        <v>181.3</v>
      </c>
      <c r="E184" t="str">
        <f>TEXT(SalesOrders[[#This Row],[OrderDate]], "yyyy")</f>
        <v>2025</v>
      </c>
      <c r="F184" t="str">
        <f>TEXT(SalesOrders[[#This Row],[OrderDate]], "mmmm")</f>
        <v>March</v>
      </c>
      <c r="G184" s="1">
        <v>45722</v>
      </c>
      <c r="H184">
        <v>9</v>
      </c>
      <c r="I184" s="2">
        <f>SalesOrders[[#This Row],[Product Price]]*SalesOrders[[#This Row],[Quantity]]</f>
        <v>1631.7</v>
      </c>
    </row>
    <row r="185" spans="1:9" x14ac:dyDescent="0.3">
      <c r="A185">
        <v>184</v>
      </c>
      <c r="B185">
        <v>223</v>
      </c>
      <c r="C185">
        <v>40</v>
      </c>
      <c r="D185">
        <f>VLOOKUP(SalesOrders[[#This Row],[ProductID]],Products[],4,FALSE)</f>
        <v>243.67</v>
      </c>
      <c r="E185" t="str">
        <f>TEXT(SalesOrders[[#This Row],[OrderDate]], "yyyy")</f>
        <v>2025</v>
      </c>
      <c r="F185" t="str">
        <f>TEXT(SalesOrders[[#This Row],[OrderDate]], "mmmm")</f>
        <v>February</v>
      </c>
      <c r="G185" s="1">
        <v>45690</v>
      </c>
      <c r="H185">
        <v>2</v>
      </c>
      <c r="I185" s="2">
        <f>SalesOrders[[#This Row],[Product Price]]*SalesOrders[[#This Row],[Quantity]]</f>
        <v>487.34</v>
      </c>
    </row>
    <row r="186" spans="1:9" x14ac:dyDescent="0.3">
      <c r="A186">
        <v>185</v>
      </c>
      <c r="B186">
        <v>212</v>
      </c>
      <c r="C186">
        <v>42</v>
      </c>
      <c r="D186">
        <f>VLOOKUP(SalesOrders[[#This Row],[ProductID]],Products[],4,FALSE)</f>
        <v>642.44000000000005</v>
      </c>
      <c r="E186" t="str">
        <f>TEXT(SalesOrders[[#This Row],[OrderDate]], "yyyy")</f>
        <v>2025</v>
      </c>
      <c r="F186" t="str">
        <f>TEXT(SalesOrders[[#This Row],[OrderDate]], "mmmm")</f>
        <v>February</v>
      </c>
      <c r="G186" s="1">
        <v>45706</v>
      </c>
      <c r="H186">
        <v>9</v>
      </c>
      <c r="I186" s="2">
        <f>SalesOrders[[#This Row],[Product Price]]*SalesOrders[[#This Row],[Quantity]]</f>
        <v>5781.9600000000009</v>
      </c>
    </row>
    <row r="187" spans="1:9" x14ac:dyDescent="0.3">
      <c r="A187">
        <v>186</v>
      </c>
      <c r="B187">
        <v>9</v>
      </c>
      <c r="C187">
        <v>42</v>
      </c>
      <c r="D187">
        <f>VLOOKUP(SalesOrders[[#This Row],[ProductID]],Products[],4,FALSE)</f>
        <v>642.44000000000005</v>
      </c>
      <c r="E187" t="str">
        <f>TEXT(SalesOrders[[#This Row],[OrderDate]], "yyyy")</f>
        <v>2025</v>
      </c>
      <c r="F187" t="str">
        <f>TEXT(SalesOrders[[#This Row],[OrderDate]], "mmmm")</f>
        <v>April</v>
      </c>
      <c r="G187" s="1">
        <v>45760</v>
      </c>
      <c r="H187">
        <v>7</v>
      </c>
      <c r="I187" s="2">
        <f>SalesOrders[[#This Row],[Product Price]]*SalesOrders[[#This Row],[Quantity]]</f>
        <v>4497.08</v>
      </c>
    </row>
    <row r="188" spans="1:9" x14ac:dyDescent="0.3">
      <c r="A188">
        <v>187</v>
      </c>
      <c r="B188">
        <v>146</v>
      </c>
      <c r="C188">
        <v>1</v>
      </c>
      <c r="D188">
        <f>VLOOKUP(SalesOrders[[#This Row],[ProductID]],Products[],4,FALSE)</f>
        <v>508.26</v>
      </c>
      <c r="E188" t="str">
        <f>TEXT(SalesOrders[[#This Row],[OrderDate]], "yyyy")</f>
        <v>2024</v>
      </c>
      <c r="F188" t="str">
        <f>TEXT(SalesOrders[[#This Row],[OrderDate]], "mmmm")</f>
        <v>October</v>
      </c>
      <c r="G188" s="1">
        <v>45589</v>
      </c>
      <c r="H188">
        <v>1</v>
      </c>
      <c r="I188" s="2">
        <f>SalesOrders[[#This Row],[Product Price]]*SalesOrders[[#This Row],[Quantity]]</f>
        <v>508.26</v>
      </c>
    </row>
    <row r="189" spans="1:9" x14ac:dyDescent="0.3">
      <c r="A189">
        <v>188</v>
      </c>
      <c r="B189">
        <v>240</v>
      </c>
      <c r="C189">
        <v>49</v>
      </c>
      <c r="D189">
        <f>VLOOKUP(SalesOrders[[#This Row],[ProductID]],Products[],4,FALSE)</f>
        <v>730.75</v>
      </c>
      <c r="E189" t="str">
        <f>TEXT(SalesOrders[[#This Row],[OrderDate]], "yyyy")</f>
        <v>2025</v>
      </c>
      <c r="F189" t="str">
        <f>TEXT(SalesOrders[[#This Row],[OrderDate]], "mmmm")</f>
        <v>March</v>
      </c>
      <c r="G189" s="1">
        <v>45744</v>
      </c>
      <c r="H189">
        <v>6</v>
      </c>
      <c r="I189" s="2">
        <f>SalesOrders[[#This Row],[Product Price]]*SalesOrders[[#This Row],[Quantity]]</f>
        <v>4384.5</v>
      </c>
    </row>
    <row r="190" spans="1:9" x14ac:dyDescent="0.3">
      <c r="A190">
        <v>189</v>
      </c>
      <c r="B190">
        <v>63</v>
      </c>
      <c r="C190">
        <v>32</v>
      </c>
      <c r="D190">
        <f>VLOOKUP(SalesOrders[[#This Row],[ProductID]],Products[],4,FALSE)</f>
        <v>367.18</v>
      </c>
      <c r="E190" t="str">
        <f>TEXT(SalesOrders[[#This Row],[OrderDate]], "yyyy")</f>
        <v>2024</v>
      </c>
      <c r="F190" t="str">
        <f>TEXT(SalesOrders[[#This Row],[OrderDate]], "mmmm")</f>
        <v>December</v>
      </c>
      <c r="G190" s="1">
        <v>45657</v>
      </c>
      <c r="H190">
        <v>1</v>
      </c>
      <c r="I190" s="2">
        <f>SalesOrders[[#This Row],[Product Price]]*SalesOrders[[#This Row],[Quantity]]</f>
        <v>367.18</v>
      </c>
    </row>
    <row r="191" spans="1:9" x14ac:dyDescent="0.3">
      <c r="A191">
        <v>190</v>
      </c>
      <c r="B191">
        <v>216</v>
      </c>
      <c r="C191">
        <v>6</v>
      </c>
      <c r="D191">
        <f>VLOOKUP(SalesOrders[[#This Row],[ProductID]],Products[],4,FALSE)</f>
        <v>694.41</v>
      </c>
      <c r="E191" t="str">
        <f>TEXT(SalesOrders[[#This Row],[OrderDate]], "yyyy")</f>
        <v>2025</v>
      </c>
      <c r="F191" t="str">
        <f>TEXT(SalesOrders[[#This Row],[OrderDate]], "mmmm")</f>
        <v>April</v>
      </c>
      <c r="G191" s="1">
        <v>45774</v>
      </c>
      <c r="H191">
        <v>10</v>
      </c>
      <c r="I191" s="2">
        <f>SalesOrders[[#This Row],[Product Price]]*SalesOrders[[#This Row],[Quantity]]</f>
        <v>6944.0999999999995</v>
      </c>
    </row>
    <row r="192" spans="1:9" x14ac:dyDescent="0.3">
      <c r="A192">
        <v>191</v>
      </c>
      <c r="B192">
        <v>60</v>
      </c>
      <c r="C192">
        <v>10</v>
      </c>
      <c r="D192">
        <f>VLOOKUP(SalesOrders[[#This Row],[ProductID]],Products[],4,FALSE)</f>
        <v>930.7</v>
      </c>
      <c r="E192" t="str">
        <f>TEXT(SalesOrders[[#This Row],[OrderDate]], "yyyy")</f>
        <v>2024</v>
      </c>
      <c r="F192" t="str">
        <f>TEXT(SalesOrders[[#This Row],[OrderDate]], "mmmm")</f>
        <v>September</v>
      </c>
      <c r="G192" s="1">
        <v>45554</v>
      </c>
      <c r="H192">
        <v>8</v>
      </c>
      <c r="I192" s="2">
        <f>SalesOrders[[#This Row],[Product Price]]*SalesOrders[[#This Row],[Quantity]]</f>
        <v>7445.6</v>
      </c>
    </row>
    <row r="193" spans="1:9" x14ac:dyDescent="0.3">
      <c r="A193">
        <v>192</v>
      </c>
      <c r="B193">
        <v>124</v>
      </c>
      <c r="C193">
        <v>38</v>
      </c>
      <c r="D193">
        <f>VLOOKUP(SalesOrders[[#This Row],[ProductID]],Products[],4,FALSE)</f>
        <v>748.07</v>
      </c>
      <c r="E193" t="str">
        <f>TEXT(SalesOrders[[#This Row],[OrderDate]], "yyyy")</f>
        <v>2024</v>
      </c>
      <c r="F193" t="str">
        <f>TEXT(SalesOrders[[#This Row],[OrderDate]], "mmmm")</f>
        <v>September</v>
      </c>
      <c r="G193" s="1">
        <v>45558</v>
      </c>
      <c r="H193">
        <v>4</v>
      </c>
      <c r="I193" s="2">
        <f>SalesOrders[[#This Row],[Product Price]]*SalesOrders[[#This Row],[Quantity]]</f>
        <v>2992.28</v>
      </c>
    </row>
    <row r="194" spans="1:9" x14ac:dyDescent="0.3">
      <c r="A194">
        <v>193</v>
      </c>
      <c r="B194">
        <v>190</v>
      </c>
      <c r="C194">
        <v>44</v>
      </c>
      <c r="D194">
        <f>VLOOKUP(SalesOrders[[#This Row],[ProductID]],Products[],4,FALSE)</f>
        <v>243.86</v>
      </c>
      <c r="E194" t="str">
        <f>TEXT(SalesOrders[[#This Row],[OrderDate]], "yyyy")</f>
        <v>2024</v>
      </c>
      <c r="F194" t="str">
        <f>TEXT(SalesOrders[[#This Row],[OrderDate]], "mmmm")</f>
        <v>September</v>
      </c>
      <c r="G194" s="1">
        <v>45562</v>
      </c>
      <c r="H194">
        <v>9</v>
      </c>
      <c r="I194" s="2">
        <f>SalesOrders[[#This Row],[Product Price]]*SalesOrders[[#This Row],[Quantity]]</f>
        <v>2194.7400000000002</v>
      </c>
    </row>
    <row r="195" spans="1:9" x14ac:dyDescent="0.3">
      <c r="A195">
        <v>194</v>
      </c>
      <c r="B195">
        <v>207</v>
      </c>
      <c r="C195">
        <v>45</v>
      </c>
      <c r="D195">
        <f>VLOOKUP(SalesOrders[[#This Row],[ProductID]],Products[],4,FALSE)</f>
        <v>515.04999999999995</v>
      </c>
      <c r="E195" t="str">
        <f>TEXT(SalesOrders[[#This Row],[OrderDate]], "yyyy")</f>
        <v>2025</v>
      </c>
      <c r="F195" t="str">
        <f>TEXT(SalesOrders[[#This Row],[OrderDate]], "mmmm")</f>
        <v>June</v>
      </c>
      <c r="G195" s="1">
        <v>45814</v>
      </c>
      <c r="H195">
        <v>7</v>
      </c>
      <c r="I195" s="2">
        <f>SalesOrders[[#This Row],[Product Price]]*SalesOrders[[#This Row],[Quantity]]</f>
        <v>3605.3499999999995</v>
      </c>
    </row>
    <row r="196" spans="1:9" x14ac:dyDescent="0.3">
      <c r="A196">
        <v>195</v>
      </c>
      <c r="B196">
        <v>15</v>
      </c>
      <c r="C196">
        <v>40</v>
      </c>
      <c r="D196">
        <f>VLOOKUP(SalesOrders[[#This Row],[ProductID]],Products[],4,FALSE)</f>
        <v>243.67</v>
      </c>
      <c r="E196" t="str">
        <f>TEXT(SalesOrders[[#This Row],[OrderDate]], "yyyy")</f>
        <v>2024</v>
      </c>
      <c r="F196" t="str">
        <f>TEXT(SalesOrders[[#This Row],[OrderDate]], "mmmm")</f>
        <v>September</v>
      </c>
      <c r="G196" s="1">
        <v>45560</v>
      </c>
      <c r="H196">
        <v>5</v>
      </c>
      <c r="I196" s="2">
        <f>SalesOrders[[#This Row],[Product Price]]*SalesOrders[[#This Row],[Quantity]]</f>
        <v>1218.3499999999999</v>
      </c>
    </row>
    <row r="197" spans="1:9" x14ac:dyDescent="0.3">
      <c r="A197">
        <v>196</v>
      </c>
      <c r="B197">
        <v>84</v>
      </c>
      <c r="C197">
        <v>38</v>
      </c>
      <c r="D197">
        <f>VLOOKUP(SalesOrders[[#This Row],[ProductID]],Products[],4,FALSE)</f>
        <v>748.07</v>
      </c>
      <c r="E197" t="str">
        <f>TEXT(SalesOrders[[#This Row],[OrderDate]], "yyyy")</f>
        <v>2024</v>
      </c>
      <c r="F197" t="str">
        <f>TEXT(SalesOrders[[#This Row],[OrderDate]], "mmmm")</f>
        <v>November</v>
      </c>
      <c r="G197" s="1">
        <v>45613</v>
      </c>
      <c r="H197">
        <v>9</v>
      </c>
      <c r="I197" s="2">
        <f>SalesOrders[[#This Row],[Product Price]]*SalesOrders[[#This Row],[Quantity]]</f>
        <v>6732.63</v>
      </c>
    </row>
    <row r="198" spans="1:9" x14ac:dyDescent="0.3">
      <c r="A198">
        <v>197</v>
      </c>
      <c r="B198">
        <v>157</v>
      </c>
      <c r="C198">
        <v>11</v>
      </c>
      <c r="D198">
        <f>VLOOKUP(SalesOrders[[#This Row],[ProductID]],Products[],4,FALSE)</f>
        <v>385.69</v>
      </c>
      <c r="E198" t="str">
        <f>TEXT(SalesOrders[[#This Row],[OrderDate]], "yyyy")</f>
        <v>2025</v>
      </c>
      <c r="F198" t="str">
        <f>TEXT(SalesOrders[[#This Row],[OrderDate]], "mmmm")</f>
        <v>April</v>
      </c>
      <c r="G198" s="1">
        <v>45768</v>
      </c>
      <c r="H198">
        <v>1</v>
      </c>
      <c r="I198" s="2">
        <f>SalesOrders[[#This Row],[Product Price]]*SalesOrders[[#This Row],[Quantity]]</f>
        <v>385.69</v>
      </c>
    </row>
    <row r="199" spans="1:9" x14ac:dyDescent="0.3">
      <c r="A199">
        <v>198</v>
      </c>
      <c r="B199">
        <v>273</v>
      </c>
      <c r="C199">
        <v>13</v>
      </c>
      <c r="D199">
        <f>VLOOKUP(SalesOrders[[#This Row],[ProductID]],Products[],4,FALSE)</f>
        <v>517.19000000000005</v>
      </c>
      <c r="E199" t="str">
        <f>TEXT(SalesOrders[[#This Row],[OrderDate]], "yyyy")</f>
        <v>2024</v>
      </c>
      <c r="F199" t="str">
        <f>TEXT(SalesOrders[[#This Row],[OrderDate]], "mmmm")</f>
        <v>November</v>
      </c>
      <c r="G199" s="1">
        <v>45599</v>
      </c>
      <c r="H199">
        <v>2</v>
      </c>
      <c r="I199" s="2">
        <f>SalesOrders[[#This Row],[Product Price]]*SalesOrders[[#This Row],[Quantity]]</f>
        <v>1034.3800000000001</v>
      </c>
    </row>
    <row r="200" spans="1:9" x14ac:dyDescent="0.3">
      <c r="A200">
        <v>199</v>
      </c>
      <c r="B200">
        <v>223</v>
      </c>
      <c r="C200">
        <v>14</v>
      </c>
      <c r="D200">
        <f>VLOOKUP(SalesOrders[[#This Row],[ProductID]],Products[],4,FALSE)</f>
        <v>324.98</v>
      </c>
      <c r="E200" t="str">
        <f>TEXT(SalesOrders[[#This Row],[OrderDate]], "yyyy")</f>
        <v>2025</v>
      </c>
      <c r="F200" t="str">
        <f>TEXT(SalesOrders[[#This Row],[OrderDate]], "mmmm")</f>
        <v>April</v>
      </c>
      <c r="G200" s="1">
        <v>45757</v>
      </c>
      <c r="H200">
        <v>4</v>
      </c>
      <c r="I200" s="2">
        <f>SalesOrders[[#This Row],[Product Price]]*SalesOrders[[#This Row],[Quantity]]</f>
        <v>1299.92</v>
      </c>
    </row>
    <row r="201" spans="1:9" x14ac:dyDescent="0.3">
      <c r="A201">
        <v>200</v>
      </c>
      <c r="B201">
        <v>129</v>
      </c>
      <c r="C201">
        <v>22</v>
      </c>
      <c r="D201">
        <f>VLOOKUP(SalesOrders[[#This Row],[ProductID]],Products[],4,FALSE)</f>
        <v>405.53</v>
      </c>
      <c r="E201" t="str">
        <f>TEXT(SalesOrders[[#This Row],[OrderDate]], "yyyy")</f>
        <v>2025</v>
      </c>
      <c r="F201" t="str">
        <f>TEXT(SalesOrders[[#This Row],[OrderDate]], "mmmm")</f>
        <v>June</v>
      </c>
      <c r="G201" s="1">
        <v>45834</v>
      </c>
      <c r="H201">
        <v>1</v>
      </c>
      <c r="I201" s="2">
        <f>SalesOrders[[#This Row],[Product Price]]*SalesOrders[[#This Row],[Quantity]]</f>
        <v>405.53</v>
      </c>
    </row>
    <row r="202" spans="1:9" x14ac:dyDescent="0.3">
      <c r="A202">
        <v>201</v>
      </c>
      <c r="B202">
        <v>93</v>
      </c>
      <c r="C202">
        <v>50</v>
      </c>
      <c r="D202">
        <f>VLOOKUP(SalesOrders[[#This Row],[ProductID]],Products[],4,FALSE)</f>
        <v>124.25</v>
      </c>
      <c r="E202" t="str">
        <f>TEXT(SalesOrders[[#This Row],[OrderDate]], "yyyy")</f>
        <v>2024</v>
      </c>
      <c r="F202" t="str">
        <f>TEXT(SalesOrders[[#This Row],[OrderDate]], "mmmm")</f>
        <v>September</v>
      </c>
      <c r="G202" s="1">
        <v>45548</v>
      </c>
      <c r="H202">
        <v>7</v>
      </c>
      <c r="I202" s="2">
        <f>SalesOrders[[#This Row],[Product Price]]*SalesOrders[[#This Row],[Quantity]]</f>
        <v>869.75</v>
      </c>
    </row>
    <row r="203" spans="1:9" x14ac:dyDescent="0.3">
      <c r="A203">
        <v>202</v>
      </c>
      <c r="B203">
        <v>190</v>
      </c>
      <c r="C203">
        <v>21</v>
      </c>
      <c r="D203">
        <f>VLOOKUP(SalesOrders[[#This Row],[ProductID]],Products[],4,FALSE)</f>
        <v>655.11</v>
      </c>
      <c r="E203" t="str">
        <f>TEXT(SalesOrders[[#This Row],[OrderDate]], "yyyy")</f>
        <v>2024</v>
      </c>
      <c r="F203" t="str">
        <f>TEXT(SalesOrders[[#This Row],[OrderDate]], "mmmm")</f>
        <v>September</v>
      </c>
      <c r="G203" s="1">
        <v>45547</v>
      </c>
      <c r="H203">
        <v>8</v>
      </c>
      <c r="I203" s="2">
        <f>SalesOrders[[#This Row],[Product Price]]*SalesOrders[[#This Row],[Quantity]]</f>
        <v>5240.88</v>
      </c>
    </row>
    <row r="204" spans="1:9" x14ac:dyDescent="0.3">
      <c r="A204">
        <v>203</v>
      </c>
      <c r="B204">
        <v>33</v>
      </c>
      <c r="C204">
        <v>18</v>
      </c>
      <c r="D204">
        <f>VLOOKUP(SalesOrders[[#This Row],[ProductID]],Products[],4,FALSE)</f>
        <v>841.7</v>
      </c>
      <c r="E204" t="str">
        <f>TEXT(SalesOrders[[#This Row],[OrderDate]], "yyyy")</f>
        <v>2025</v>
      </c>
      <c r="F204" t="str">
        <f>TEXT(SalesOrders[[#This Row],[OrderDate]], "mmmm")</f>
        <v>July</v>
      </c>
      <c r="G204" s="1">
        <v>45868</v>
      </c>
      <c r="H204">
        <v>8</v>
      </c>
      <c r="I204" s="2">
        <f>SalesOrders[[#This Row],[Product Price]]*SalesOrders[[#This Row],[Quantity]]</f>
        <v>6733.6</v>
      </c>
    </row>
    <row r="205" spans="1:9" x14ac:dyDescent="0.3">
      <c r="A205">
        <v>204</v>
      </c>
      <c r="B205">
        <v>76</v>
      </c>
      <c r="C205">
        <v>2</v>
      </c>
      <c r="D205">
        <f>VLOOKUP(SalesOrders[[#This Row],[ProductID]],Products[],4,FALSE)</f>
        <v>448.84</v>
      </c>
      <c r="E205" t="str">
        <f>TEXT(SalesOrders[[#This Row],[OrderDate]], "yyyy")</f>
        <v>2024</v>
      </c>
      <c r="F205" t="str">
        <f>TEXT(SalesOrders[[#This Row],[OrderDate]], "mmmm")</f>
        <v>August</v>
      </c>
      <c r="G205" s="1">
        <v>45512</v>
      </c>
      <c r="H205">
        <v>6</v>
      </c>
      <c r="I205" s="2">
        <f>SalesOrders[[#This Row],[Product Price]]*SalesOrders[[#This Row],[Quantity]]</f>
        <v>2693.04</v>
      </c>
    </row>
    <row r="206" spans="1:9" x14ac:dyDescent="0.3">
      <c r="A206">
        <v>205</v>
      </c>
      <c r="B206">
        <v>119</v>
      </c>
      <c r="C206">
        <v>8</v>
      </c>
      <c r="D206">
        <f>VLOOKUP(SalesOrders[[#This Row],[ProductID]],Products[],4,FALSE)</f>
        <v>519.17999999999995</v>
      </c>
      <c r="E206" t="str">
        <f>TEXT(SalesOrders[[#This Row],[OrderDate]], "yyyy")</f>
        <v>2025</v>
      </c>
      <c r="F206" t="str">
        <f>TEXT(SalesOrders[[#This Row],[OrderDate]], "mmmm")</f>
        <v>January</v>
      </c>
      <c r="G206" s="1">
        <v>45666</v>
      </c>
      <c r="H206">
        <v>7</v>
      </c>
      <c r="I206" s="2">
        <f>SalesOrders[[#This Row],[Product Price]]*SalesOrders[[#This Row],[Quantity]]</f>
        <v>3634.2599999999998</v>
      </c>
    </row>
    <row r="207" spans="1:9" x14ac:dyDescent="0.3">
      <c r="A207">
        <v>206</v>
      </c>
      <c r="B207">
        <v>47</v>
      </c>
      <c r="C207">
        <v>36</v>
      </c>
      <c r="D207">
        <f>VLOOKUP(SalesOrders[[#This Row],[ProductID]],Products[],4,FALSE)</f>
        <v>571.72</v>
      </c>
      <c r="E207" t="str">
        <f>TEXT(SalesOrders[[#This Row],[OrderDate]], "yyyy")</f>
        <v>2024</v>
      </c>
      <c r="F207" t="str">
        <f>TEXT(SalesOrders[[#This Row],[OrderDate]], "mmmm")</f>
        <v>November</v>
      </c>
      <c r="G207" s="1">
        <v>45606</v>
      </c>
      <c r="H207">
        <v>7</v>
      </c>
      <c r="I207" s="2">
        <f>SalesOrders[[#This Row],[Product Price]]*SalesOrders[[#This Row],[Quantity]]</f>
        <v>4002.04</v>
      </c>
    </row>
    <row r="208" spans="1:9" x14ac:dyDescent="0.3">
      <c r="A208">
        <v>207</v>
      </c>
      <c r="B208">
        <v>183</v>
      </c>
      <c r="C208">
        <v>13</v>
      </c>
      <c r="D208">
        <f>VLOOKUP(SalesOrders[[#This Row],[ProductID]],Products[],4,FALSE)</f>
        <v>517.19000000000005</v>
      </c>
      <c r="E208" t="str">
        <f>TEXT(SalesOrders[[#This Row],[OrderDate]], "yyyy")</f>
        <v>2025</v>
      </c>
      <c r="F208" t="str">
        <f>TEXT(SalesOrders[[#This Row],[OrderDate]], "mmmm")</f>
        <v>March</v>
      </c>
      <c r="G208" s="1">
        <v>45720</v>
      </c>
      <c r="H208">
        <v>10</v>
      </c>
      <c r="I208" s="2">
        <f>SalesOrders[[#This Row],[Product Price]]*SalesOrders[[#This Row],[Quantity]]</f>
        <v>5171.9000000000005</v>
      </c>
    </row>
    <row r="209" spans="1:9" x14ac:dyDescent="0.3">
      <c r="A209">
        <v>208</v>
      </c>
      <c r="B209">
        <v>64</v>
      </c>
      <c r="C209">
        <v>17</v>
      </c>
      <c r="D209">
        <f>VLOOKUP(SalesOrders[[#This Row],[ProductID]],Products[],4,FALSE)</f>
        <v>661.24</v>
      </c>
      <c r="E209" t="str">
        <f>TEXT(SalesOrders[[#This Row],[OrderDate]], "yyyy")</f>
        <v>2024</v>
      </c>
      <c r="F209" t="str">
        <f>TEXT(SalesOrders[[#This Row],[OrderDate]], "mmmm")</f>
        <v>November</v>
      </c>
      <c r="G209" s="1">
        <v>45601</v>
      </c>
      <c r="H209">
        <v>6</v>
      </c>
      <c r="I209" s="2">
        <f>SalesOrders[[#This Row],[Product Price]]*SalesOrders[[#This Row],[Quantity]]</f>
        <v>3967.44</v>
      </c>
    </row>
    <row r="210" spans="1:9" x14ac:dyDescent="0.3">
      <c r="A210">
        <v>209</v>
      </c>
      <c r="B210">
        <v>74</v>
      </c>
      <c r="C210">
        <v>33</v>
      </c>
      <c r="D210">
        <f>VLOOKUP(SalesOrders[[#This Row],[ProductID]],Products[],4,FALSE)</f>
        <v>95.35</v>
      </c>
      <c r="E210" t="str">
        <f>TEXT(SalesOrders[[#This Row],[OrderDate]], "yyyy")</f>
        <v>2025</v>
      </c>
      <c r="F210" t="str">
        <f>TEXT(SalesOrders[[#This Row],[OrderDate]], "mmmm")</f>
        <v>June</v>
      </c>
      <c r="G210" s="1">
        <v>45828</v>
      </c>
      <c r="H210">
        <v>6</v>
      </c>
      <c r="I210" s="2">
        <f>SalesOrders[[#This Row],[Product Price]]*SalesOrders[[#This Row],[Quantity]]</f>
        <v>572.09999999999991</v>
      </c>
    </row>
    <row r="211" spans="1:9" x14ac:dyDescent="0.3">
      <c r="A211">
        <v>210</v>
      </c>
      <c r="B211">
        <v>187</v>
      </c>
      <c r="C211">
        <v>4</v>
      </c>
      <c r="D211">
        <f>VLOOKUP(SalesOrders[[#This Row],[ProductID]],Products[],4,FALSE)</f>
        <v>394.95</v>
      </c>
      <c r="E211" t="str">
        <f>TEXT(SalesOrders[[#This Row],[OrderDate]], "yyyy")</f>
        <v>2025</v>
      </c>
      <c r="F211" t="str">
        <f>TEXT(SalesOrders[[#This Row],[OrderDate]], "mmmm")</f>
        <v>July</v>
      </c>
      <c r="G211" s="1">
        <v>45845</v>
      </c>
      <c r="H211">
        <v>2</v>
      </c>
      <c r="I211" s="2">
        <f>SalesOrders[[#This Row],[Product Price]]*SalesOrders[[#This Row],[Quantity]]</f>
        <v>789.9</v>
      </c>
    </row>
    <row r="212" spans="1:9" x14ac:dyDescent="0.3">
      <c r="A212">
        <v>211</v>
      </c>
      <c r="B212">
        <v>207</v>
      </c>
      <c r="C212">
        <v>7</v>
      </c>
      <c r="D212">
        <f>VLOOKUP(SalesOrders[[#This Row],[ProductID]],Products[],4,FALSE)</f>
        <v>148.97</v>
      </c>
      <c r="E212" t="str">
        <f>TEXT(SalesOrders[[#This Row],[OrderDate]], "yyyy")</f>
        <v>2025</v>
      </c>
      <c r="F212" t="str">
        <f>TEXT(SalesOrders[[#This Row],[OrderDate]], "mmmm")</f>
        <v>January</v>
      </c>
      <c r="G212" s="1">
        <v>45679</v>
      </c>
      <c r="H212">
        <v>6</v>
      </c>
      <c r="I212" s="2">
        <f>SalesOrders[[#This Row],[Product Price]]*SalesOrders[[#This Row],[Quantity]]</f>
        <v>893.81999999999994</v>
      </c>
    </row>
    <row r="213" spans="1:9" x14ac:dyDescent="0.3">
      <c r="A213">
        <v>212</v>
      </c>
      <c r="B213">
        <v>174</v>
      </c>
      <c r="C213">
        <v>38</v>
      </c>
      <c r="D213">
        <f>VLOOKUP(SalesOrders[[#This Row],[ProductID]],Products[],4,FALSE)</f>
        <v>748.07</v>
      </c>
      <c r="E213" t="str">
        <f>TEXT(SalesOrders[[#This Row],[OrderDate]], "yyyy")</f>
        <v>2024</v>
      </c>
      <c r="F213" t="str">
        <f>TEXT(SalesOrders[[#This Row],[OrderDate]], "mmmm")</f>
        <v>September</v>
      </c>
      <c r="G213" s="1">
        <v>45557</v>
      </c>
      <c r="H213">
        <v>9</v>
      </c>
      <c r="I213" s="2">
        <f>SalesOrders[[#This Row],[Product Price]]*SalesOrders[[#This Row],[Quantity]]</f>
        <v>6732.63</v>
      </c>
    </row>
    <row r="214" spans="1:9" x14ac:dyDescent="0.3">
      <c r="A214">
        <v>213</v>
      </c>
      <c r="B214">
        <v>80</v>
      </c>
      <c r="C214">
        <v>5</v>
      </c>
      <c r="D214">
        <f>VLOOKUP(SalesOrders[[#This Row],[ProductID]],Products[],4,FALSE)</f>
        <v>620.91999999999996</v>
      </c>
      <c r="E214" t="str">
        <f>TEXT(SalesOrders[[#This Row],[OrderDate]], "yyyy")</f>
        <v>2024</v>
      </c>
      <c r="F214" t="str">
        <f>TEXT(SalesOrders[[#This Row],[OrderDate]], "mmmm")</f>
        <v>October</v>
      </c>
      <c r="G214" s="1">
        <v>45583</v>
      </c>
      <c r="H214">
        <v>8</v>
      </c>
      <c r="I214" s="2">
        <f>SalesOrders[[#This Row],[Product Price]]*SalesOrders[[#This Row],[Quantity]]</f>
        <v>4967.3599999999997</v>
      </c>
    </row>
    <row r="215" spans="1:9" x14ac:dyDescent="0.3">
      <c r="A215">
        <v>214</v>
      </c>
      <c r="B215">
        <v>228</v>
      </c>
      <c r="C215">
        <v>1</v>
      </c>
      <c r="D215">
        <f>VLOOKUP(SalesOrders[[#This Row],[ProductID]],Products[],4,FALSE)</f>
        <v>508.26</v>
      </c>
      <c r="E215" t="str">
        <f>TEXT(SalesOrders[[#This Row],[OrderDate]], "yyyy")</f>
        <v>2024</v>
      </c>
      <c r="F215" t="str">
        <f>TEXT(SalesOrders[[#This Row],[OrderDate]], "mmmm")</f>
        <v>September</v>
      </c>
      <c r="G215" s="1">
        <v>45536</v>
      </c>
      <c r="H215">
        <v>3</v>
      </c>
      <c r="I215" s="2">
        <f>SalesOrders[[#This Row],[Product Price]]*SalesOrders[[#This Row],[Quantity]]</f>
        <v>1524.78</v>
      </c>
    </row>
    <row r="216" spans="1:9" x14ac:dyDescent="0.3">
      <c r="A216">
        <v>215</v>
      </c>
      <c r="B216">
        <v>50</v>
      </c>
      <c r="C216">
        <v>34</v>
      </c>
      <c r="D216">
        <f>VLOOKUP(SalesOrders[[#This Row],[ProductID]],Products[],4,FALSE)</f>
        <v>789.48</v>
      </c>
      <c r="E216" t="str">
        <f>TEXT(SalesOrders[[#This Row],[OrderDate]], "yyyy")</f>
        <v>2024</v>
      </c>
      <c r="F216" t="str">
        <f>TEXT(SalesOrders[[#This Row],[OrderDate]], "mmmm")</f>
        <v>December</v>
      </c>
      <c r="G216" s="1">
        <v>45648</v>
      </c>
      <c r="H216">
        <v>4</v>
      </c>
      <c r="I216" s="2">
        <f>SalesOrders[[#This Row],[Product Price]]*SalesOrders[[#This Row],[Quantity]]</f>
        <v>3157.92</v>
      </c>
    </row>
    <row r="217" spans="1:9" x14ac:dyDescent="0.3">
      <c r="A217">
        <v>216</v>
      </c>
      <c r="B217">
        <v>250</v>
      </c>
      <c r="C217">
        <v>12</v>
      </c>
      <c r="D217">
        <f>VLOOKUP(SalesOrders[[#This Row],[ProductID]],Products[],4,FALSE)</f>
        <v>181.3</v>
      </c>
      <c r="E217" t="str">
        <f>TEXT(SalesOrders[[#This Row],[OrderDate]], "yyyy")</f>
        <v>2025</v>
      </c>
      <c r="F217" t="str">
        <f>TEXT(SalesOrders[[#This Row],[OrderDate]], "mmmm")</f>
        <v>February</v>
      </c>
      <c r="G217" s="1">
        <v>45711</v>
      </c>
      <c r="H217">
        <v>5</v>
      </c>
      <c r="I217" s="2">
        <f>SalesOrders[[#This Row],[Product Price]]*SalesOrders[[#This Row],[Quantity]]</f>
        <v>906.5</v>
      </c>
    </row>
    <row r="218" spans="1:9" x14ac:dyDescent="0.3">
      <c r="A218">
        <v>217</v>
      </c>
      <c r="B218">
        <v>15</v>
      </c>
      <c r="C218">
        <v>36</v>
      </c>
      <c r="D218">
        <f>VLOOKUP(SalesOrders[[#This Row],[ProductID]],Products[],4,FALSE)</f>
        <v>571.72</v>
      </c>
      <c r="E218" t="str">
        <f>TEXT(SalesOrders[[#This Row],[OrderDate]], "yyyy")</f>
        <v>2025</v>
      </c>
      <c r="F218" t="str">
        <f>TEXT(SalesOrders[[#This Row],[OrderDate]], "mmmm")</f>
        <v>March</v>
      </c>
      <c r="G218" s="1">
        <v>45723</v>
      </c>
      <c r="H218">
        <v>5</v>
      </c>
      <c r="I218" s="2">
        <f>SalesOrders[[#This Row],[Product Price]]*SalesOrders[[#This Row],[Quantity]]</f>
        <v>2858.6000000000004</v>
      </c>
    </row>
    <row r="219" spans="1:9" x14ac:dyDescent="0.3">
      <c r="A219">
        <v>218</v>
      </c>
      <c r="B219">
        <v>222</v>
      </c>
      <c r="C219">
        <v>37</v>
      </c>
      <c r="D219">
        <f>VLOOKUP(SalesOrders[[#This Row],[ProductID]],Products[],4,FALSE)</f>
        <v>823.14</v>
      </c>
      <c r="E219" t="str">
        <f>TEXT(SalesOrders[[#This Row],[OrderDate]], "yyyy")</f>
        <v>2024</v>
      </c>
      <c r="F219" t="str">
        <f>TEXT(SalesOrders[[#This Row],[OrderDate]], "mmmm")</f>
        <v>September</v>
      </c>
      <c r="G219" s="1">
        <v>45542</v>
      </c>
      <c r="H219">
        <v>8</v>
      </c>
      <c r="I219" s="2">
        <f>SalesOrders[[#This Row],[Product Price]]*SalesOrders[[#This Row],[Quantity]]</f>
        <v>6585.12</v>
      </c>
    </row>
    <row r="220" spans="1:9" x14ac:dyDescent="0.3">
      <c r="A220">
        <v>219</v>
      </c>
      <c r="B220">
        <v>286</v>
      </c>
      <c r="C220">
        <v>19</v>
      </c>
      <c r="D220">
        <f>VLOOKUP(SalesOrders[[#This Row],[ProductID]],Products[],4,FALSE)</f>
        <v>938.33</v>
      </c>
      <c r="E220" t="str">
        <f>TEXT(SalesOrders[[#This Row],[OrderDate]], "yyyy")</f>
        <v>2024</v>
      </c>
      <c r="F220" t="str">
        <f>TEXT(SalesOrders[[#This Row],[OrderDate]], "mmmm")</f>
        <v>December</v>
      </c>
      <c r="G220" s="1">
        <v>45646</v>
      </c>
      <c r="H220">
        <v>9</v>
      </c>
      <c r="I220" s="2">
        <f>SalesOrders[[#This Row],[Product Price]]*SalesOrders[[#This Row],[Quantity]]</f>
        <v>8444.9700000000012</v>
      </c>
    </row>
    <row r="221" spans="1:9" x14ac:dyDescent="0.3">
      <c r="A221">
        <v>220</v>
      </c>
      <c r="B221">
        <v>262</v>
      </c>
      <c r="C221">
        <v>24</v>
      </c>
      <c r="D221">
        <f>VLOOKUP(SalesOrders[[#This Row],[ProductID]],Products[],4,FALSE)</f>
        <v>666.5</v>
      </c>
      <c r="E221" t="str">
        <f>TEXT(SalesOrders[[#This Row],[OrderDate]], "yyyy")</f>
        <v>2025</v>
      </c>
      <c r="F221" t="str">
        <f>TEXT(SalesOrders[[#This Row],[OrderDate]], "mmmm")</f>
        <v>January</v>
      </c>
      <c r="G221" s="1">
        <v>45669</v>
      </c>
      <c r="H221">
        <v>6</v>
      </c>
      <c r="I221" s="2">
        <f>SalesOrders[[#This Row],[Product Price]]*SalesOrders[[#This Row],[Quantity]]</f>
        <v>3999</v>
      </c>
    </row>
    <row r="222" spans="1:9" x14ac:dyDescent="0.3">
      <c r="A222">
        <v>221</v>
      </c>
      <c r="B222">
        <v>125</v>
      </c>
      <c r="C222">
        <v>6</v>
      </c>
      <c r="D222">
        <f>VLOOKUP(SalesOrders[[#This Row],[ProductID]],Products[],4,FALSE)</f>
        <v>694.41</v>
      </c>
      <c r="E222" t="str">
        <f>TEXT(SalesOrders[[#This Row],[OrderDate]], "yyyy")</f>
        <v>2025</v>
      </c>
      <c r="F222" t="str">
        <f>TEXT(SalesOrders[[#This Row],[OrderDate]], "mmmm")</f>
        <v>June</v>
      </c>
      <c r="G222" s="1">
        <v>45830</v>
      </c>
      <c r="H222">
        <v>9</v>
      </c>
      <c r="I222" s="2">
        <f>SalesOrders[[#This Row],[Product Price]]*SalesOrders[[#This Row],[Quantity]]</f>
        <v>6249.69</v>
      </c>
    </row>
    <row r="223" spans="1:9" x14ac:dyDescent="0.3">
      <c r="A223">
        <v>222</v>
      </c>
      <c r="B223">
        <v>16</v>
      </c>
      <c r="C223">
        <v>17</v>
      </c>
      <c r="D223">
        <f>VLOOKUP(SalesOrders[[#This Row],[ProductID]],Products[],4,FALSE)</f>
        <v>661.24</v>
      </c>
      <c r="E223" t="str">
        <f>TEXT(SalesOrders[[#This Row],[OrderDate]], "yyyy")</f>
        <v>2024</v>
      </c>
      <c r="F223" t="str">
        <f>TEXT(SalesOrders[[#This Row],[OrderDate]], "mmmm")</f>
        <v>October</v>
      </c>
      <c r="G223" s="1">
        <v>45583</v>
      </c>
      <c r="H223">
        <v>7</v>
      </c>
      <c r="I223" s="2">
        <f>SalesOrders[[#This Row],[Product Price]]*SalesOrders[[#This Row],[Quantity]]</f>
        <v>4628.68</v>
      </c>
    </row>
    <row r="224" spans="1:9" x14ac:dyDescent="0.3">
      <c r="A224">
        <v>223</v>
      </c>
      <c r="B224">
        <v>9</v>
      </c>
      <c r="C224">
        <v>12</v>
      </c>
      <c r="D224">
        <f>VLOOKUP(SalesOrders[[#This Row],[ProductID]],Products[],4,FALSE)</f>
        <v>181.3</v>
      </c>
      <c r="E224" t="str">
        <f>TEXT(SalesOrders[[#This Row],[OrderDate]], "yyyy")</f>
        <v>2024</v>
      </c>
      <c r="F224" t="str">
        <f>TEXT(SalesOrders[[#This Row],[OrderDate]], "mmmm")</f>
        <v>November</v>
      </c>
      <c r="G224" s="1">
        <v>45603</v>
      </c>
      <c r="H224">
        <v>3</v>
      </c>
      <c r="I224" s="2">
        <f>SalesOrders[[#This Row],[Product Price]]*SalesOrders[[#This Row],[Quantity]]</f>
        <v>543.90000000000009</v>
      </c>
    </row>
    <row r="225" spans="1:9" x14ac:dyDescent="0.3">
      <c r="A225">
        <v>224</v>
      </c>
      <c r="B225">
        <v>199</v>
      </c>
      <c r="C225">
        <v>47</v>
      </c>
      <c r="D225">
        <f>VLOOKUP(SalesOrders[[#This Row],[ProductID]],Products[],4,FALSE)</f>
        <v>848.57</v>
      </c>
      <c r="E225" t="str">
        <f>TEXT(SalesOrders[[#This Row],[OrderDate]], "yyyy")</f>
        <v>2025</v>
      </c>
      <c r="F225" t="str">
        <f>TEXT(SalesOrders[[#This Row],[OrderDate]], "mmmm")</f>
        <v>February</v>
      </c>
      <c r="G225" s="1">
        <v>45710</v>
      </c>
      <c r="H225">
        <v>4</v>
      </c>
      <c r="I225" s="2">
        <f>SalesOrders[[#This Row],[Product Price]]*SalesOrders[[#This Row],[Quantity]]</f>
        <v>3394.28</v>
      </c>
    </row>
    <row r="226" spans="1:9" x14ac:dyDescent="0.3">
      <c r="A226">
        <v>225</v>
      </c>
      <c r="B226">
        <v>212</v>
      </c>
      <c r="C226">
        <v>37</v>
      </c>
      <c r="D226">
        <f>VLOOKUP(SalesOrders[[#This Row],[ProductID]],Products[],4,FALSE)</f>
        <v>823.14</v>
      </c>
      <c r="E226" t="str">
        <f>TEXT(SalesOrders[[#This Row],[OrderDate]], "yyyy")</f>
        <v>2025</v>
      </c>
      <c r="F226" t="str">
        <f>TEXT(SalesOrders[[#This Row],[OrderDate]], "mmmm")</f>
        <v>July</v>
      </c>
      <c r="G226" s="1">
        <v>45856</v>
      </c>
      <c r="H226">
        <v>5</v>
      </c>
      <c r="I226" s="2">
        <f>SalesOrders[[#This Row],[Product Price]]*SalesOrders[[#This Row],[Quantity]]</f>
        <v>4115.7</v>
      </c>
    </row>
    <row r="227" spans="1:9" x14ac:dyDescent="0.3">
      <c r="A227">
        <v>226</v>
      </c>
      <c r="B227">
        <v>106</v>
      </c>
      <c r="C227">
        <v>3</v>
      </c>
      <c r="D227">
        <f>VLOOKUP(SalesOrders[[#This Row],[ProductID]],Products[],4,FALSE)</f>
        <v>293.51</v>
      </c>
      <c r="E227" t="str">
        <f>TEXT(SalesOrders[[#This Row],[OrderDate]], "yyyy")</f>
        <v>2025</v>
      </c>
      <c r="F227" t="str">
        <f>TEXT(SalesOrders[[#This Row],[OrderDate]], "mmmm")</f>
        <v>March</v>
      </c>
      <c r="G227" s="1">
        <v>45742</v>
      </c>
      <c r="H227">
        <v>10</v>
      </c>
      <c r="I227" s="2">
        <f>SalesOrders[[#This Row],[Product Price]]*SalesOrders[[#This Row],[Quantity]]</f>
        <v>2935.1</v>
      </c>
    </row>
    <row r="228" spans="1:9" x14ac:dyDescent="0.3">
      <c r="A228">
        <v>227</v>
      </c>
      <c r="B228">
        <v>279</v>
      </c>
      <c r="C228">
        <v>42</v>
      </c>
      <c r="D228">
        <f>VLOOKUP(SalesOrders[[#This Row],[ProductID]],Products[],4,FALSE)</f>
        <v>642.44000000000005</v>
      </c>
      <c r="E228" t="str">
        <f>TEXT(SalesOrders[[#This Row],[OrderDate]], "yyyy")</f>
        <v>2024</v>
      </c>
      <c r="F228" t="str">
        <f>TEXT(SalesOrders[[#This Row],[OrderDate]], "mmmm")</f>
        <v>December</v>
      </c>
      <c r="G228" s="1">
        <v>45634</v>
      </c>
      <c r="H228">
        <v>5</v>
      </c>
      <c r="I228" s="2">
        <f>SalesOrders[[#This Row],[Product Price]]*SalesOrders[[#This Row],[Quantity]]</f>
        <v>3212.2000000000003</v>
      </c>
    </row>
    <row r="229" spans="1:9" x14ac:dyDescent="0.3">
      <c r="A229">
        <v>228</v>
      </c>
      <c r="B229">
        <v>158</v>
      </c>
      <c r="C229">
        <v>2</v>
      </c>
      <c r="D229">
        <f>VLOOKUP(SalesOrders[[#This Row],[ProductID]],Products[],4,FALSE)</f>
        <v>448.84</v>
      </c>
      <c r="E229" t="str">
        <f>TEXT(SalesOrders[[#This Row],[OrderDate]], "yyyy")</f>
        <v>2024</v>
      </c>
      <c r="F229" t="str">
        <f>TEXT(SalesOrders[[#This Row],[OrderDate]], "mmmm")</f>
        <v>October</v>
      </c>
      <c r="G229" s="1">
        <v>45585</v>
      </c>
      <c r="H229">
        <v>5</v>
      </c>
      <c r="I229" s="2">
        <f>SalesOrders[[#This Row],[Product Price]]*SalesOrders[[#This Row],[Quantity]]</f>
        <v>2244.1999999999998</v>
      </c>
    </row>
    <row r="230" spans="1:9" x14ac:dyDescent="0.3">
      <c r="A230">
        <v>229</v>
      </c>
      <c r="B230">
        <v>253</v>
      </c>
      <c r="C230">
        <v>20</v>
      </c>
      <c r="D230">
        <f>VLOOKUP(SalesOrders[[#This Row],[ProductID]],Products[],4,FALSE)</f>
        <v>665.58</v>
      </c>
      <c r="E230" t="str">
        <f>TEXT(SalesOrders[[#This Row],[OrderDate]], "yyyy")</f>
        <v>2025</v>
      </c>
      <c r="F230" t="str">
        <f>TEXT(SalesOrders[[#This Row],[OrderDate]], "mmmm")</f>
        <v>March</v>
      </c>
      <c r="G230" s="1">
        <v>45740</v>
      </c>
      <c r="H230">
        <v>10</v>
      </c>
      <c r="I230" s="2">
        <f>SalesOrders[[#This Row],[Product Price]]*SalesOrders[[#This Row],[Quantity]]</f>
        <v>6655.8</v>
      </c>
    </row>
    <row r="231" spans="1:9" x14ac:dyDescent="0.3">
      <c r="A231">
        <v>230</v>
      </c>
      <c r="B231">
        <v>119</v>
      </c>
      <c r="C231">
        <v>9</v>
      </c>
      <c r="D231">
        <f>VLOOKUP(SalesOrders[[#This Row],[ProductID]],Products[],4,FALSE)</f>
        <v>971.77</v>
      </c>
      <c r="E231" t="str">
        <f>TEXT(SalesOrders[[#This Row],[OrderDate]], "yyyy")</f>
        <v>2025</v>
      </c>
      <c r="F231" t="str">
        <f>TEXT(SalesOrders[[#This Row],[OrderDate]], "mmmm")</f>
        <v>July</v>
      </c>
      <c r="G231" s="1">
        <v>45847</v>
      </c>
      <c r="H231">
        <v>5</v>
      </c>
      <c r="I231" s="2">
        <f>SalesOrders[[#This Row],[Product Price]]*SalesOrders[[#This Row],[Quantity]]</f>
        <v>4858.8500000000004</v>
      </c>
    </row>
    <row r="232" spans="1:9" x14ac:dyDescent="0.3">
      <c r="A232">
        <v>231</v>
      </c>
      <c r="B232">
        <v>190</v>
      </c>
      <c r="C232">
        <v>35</v>
      </c>
      <c r="D232">
        <f>VLOOKUP(SalesOrders[[#This Row],[ProductID]],Products[],4,FALSE)</f>
        <v>666.43</v>
      </c>
      <c r="E232" t="str">
        <f>TEXT(SalesOrders[[#This Row],[OrderDate]], "yyyy")</f>
        <v>2025</v>
      </c>
      <c r="F232" t="str">
        <f>TEXT(SalesOrders[[#This Row],[OrderDate]], "mmmm")</f>
        <v>May</v>
      </c>
      <c r="G232" s="1">
        <v>45795</v>
      </c>
      <c r="H232">
        <v>10</v>
      </c>
      <c r="I232" s="2">
        <f>SalesOrders[[#This Row],[Product Price]]*SalesOrders[[#This Row],[Quantity]]</f>
        <v>6664.2999999999993</v>
      </c>
    </row>
    <row r="233" spans="1:9" x14ac:dyDescent="0.3">
      <c r="A233">
        <v>232</v>
      </c>
      <c r="B233">
        <v>284</v>
      </c>
      <c r="C233">
        <v>36</v>
      </c>
      <c r="D233">
        <f>VLOOKUP(SalesOrders[[#This Row],[ProductID]],Products[],4,FALSE)</f>
        <v>571.72</v>
      </c>
      <c r="E233" t="str">
        <f>TEXT(SalesOrders[[#This Row],[OrderDate]], "yyyy")</f>
        <v>2025</v>
      </c>
      <c r="F233" t="str">
        <f>TEXT(SalesOrders[[#This Row],[OrderDate]], "mmmm")</f>
        <v>May</v>
      </c>
      <c r="G233" s="1">
        <v>45783</v>
      </c>
      <c r="H233">
        <v>10</v>
      </c>
      <c r="I233" s="2">
        <f>SalesOrders[[#This Row],[Product Price]]*SalesOrders[[#This Row],[Quantity]]</f>
        <v>5717.2000000000007</v>
      </c>
    </row>
    <row r="234" spans="1:9" x14ac:dyDescent="0.3">
      <c r="A234">
        <v>233</v>
      </c>
      <c r="B234">
        <v>190</v>
      </c>
      <c r="C234">
        <v>24</v>
      </c>
      <c r="D234">
        <f>VLOOKUP(SalesOrders[[#This Row],[ProductID]],Products[],4,FALSE)</f>
        <v>666.5</v>
      </c>
      <c r="E234" t="str">
        <f>TEXT(SalesOrders[[#This Row],[OrderDate]], "yyyy")</f>
        <v>2024</v>
      </c>
      <c r="F234" t="str">
        <f>TEXT(SalesOrders[[#This Row],[OrderDate]], "mmmm")</f>
        <v>November</v>
      </c>
      <c r="G234" s="1">
        <v>45607</v>
      </c>
      <c r="H234">
        <v>10</v>
      </c>
      <c r="I234" s="2">
        <f>SalesOrders[[#This Row],[Product Price]]*SalesOrders[[#This Row],[Quantity]]</f>
        <v>6665</v>
      </c>
    </row>
    <row r="235" spans="1:9" x14ac:dyDescent="0.3">
      <c r="A235">
        <v>234</v>
      </c>
      <c r="B235">
        <v>287</v>
      </c>
      <c r="C235">
        <v>15</v>
      </c>
      <c r="D235">
        <f>VLOOKUP(SalesOrders[[#This Row],[ProductID]],Products[],4,FALSE)</f>
        <v>855.51</v>
      </c>
      <c r="E235" t="str">
        <f>TEXT(SalesOrders[[#This Row],[OrderDate]], "yyyy")</f>
        <v>2024</v>
      </c>
      <c r="F235" t="str">
        <f>TEXT(SalesOrders[[#This Row],[OrderDate]], "mmmm")</f>
        <v>August</v>
      </c>
      <c r="G235" s="1">
        <v>45511</v>
      </c>
      <c r="H235">
        <v>1</v>
      </c>
      <c r="I235" s="2">
        <f>SalesOrders[[#This Row],[Product Price]]*SalesOrders[[#This Row],[Quantity]]</f>
        <v>855.51</v>
      </c>
    </row>
    <row r="236" spans="1:9" x14ac:dyDescent="0.3">
      <c r="A236">
        <v>235</v>
      </c>
      <c r="B236">
        <v>109</v>
      </c>
      <c r="C236">
        <v>37</v>
      </c>
      <c r="D236">
        <f>VLOOKUP(SalesOrders[[#This Row],[ProductID]],Products[],4,FALSE)</f>
        <v>823.14</v>
      </c>
      <c r="E236" t="str">
        <f>TEXT(SalesOrders[[#This Row],[OrderDate]], "yyyy")</f>
        <v>2025</v>
      </c>
      <c r="F236" t="str">
        <f>TEXT(SalesOrders[[#This Row],[OrderDate]], "mmmm")</f>
        <v>January</v>
      </c>
      <c r="G236" s="1">
        <v>45683</v>
      </c>
      <c r="H236">
        <v>7</v>
      </c>
      <c r="I236" s="2">
        <f>SalesOrders[[#This Row],[Product Price]]*SalesOrders[[#This Row],[Quantity]]</f>
        <v>5761.98</v>
      </c>
    </row>
    <row r="237" spans="1:9" x14ac:dyDescent="0.3">
      <c r="A237">
        <v>236</v>
      </c>
      <c r="B237">
        <v>192</v>
      </c>
      <c r="C237">
        <v>44</v>
      </c>
      <c r="D237">
        <f>VLOOKUP(SalesOrders[[#This Row],[ProductID]],Products[],4,FALSE)</f>
        <v>243.86</v>
      </c>
      <c r="E237" t="str">
        <f>TEXT(SalesOrders[[#This Row],[OrderDate]], "yyyy")</f>
        <v>2024</v>
      </c>
      <c r="F237" t="str">
        <f>TEXT(SalesOrders[[#This Row],[OrderDate]], "mmmm")</f>
        <v>December</v>
      </c>
      <c r="G237" s="1">
        <v>45641</v>
      </c>
      <c r="H237">
        <v>10</v>
      </c>
      <c r="I237" s="2">
        <f>SalesOrders[[#This Row],[Product Price]]*SalesOrders[[#This Row],[Quantity]]</f>
        <v>2438.6000000000004</v>
      </c>
    </row>
    <row r="238" spans="1:9" x14ac:dyDescent="0.3">
      <c r="A238">
        <v>237</v>
      </c>
      <c r="B238">
        <v>85</v>
      </c>
      <c r="C238">
        <v>9</v>
      </c>
      <c r="D238">
        <f>VLOOKUP(SalesOrders[[#This Row],[ProductID]],Products[],4,FALSE)</f>
        <v>971.77</v>
      </c>
      <c r="E238" t="str">
        <f>TEXT(SalesOrders[[#This Row],[OrderDate]], "yyyy")</f>
        <v>2025</v>
      </c>
      <c r="F238" t="str">
        <f>TEXT(SalesOrders[[#This Row],[OrderDate]], "mmmm")</f>
        <v>February</v>
      </c>
      <c r="G238" s="1">
        <v>45690</v>
      </c>
      <c r="H238">
        <v>5</v>
      </c>
      <c r="I238" s="2">
        <f>SalesOrders[[#This Row],[Product Price]]*SalesOrders[[#This Row],[Quantity]]</f>
        <v>4858.8500000000004</v>
      </c>
    </row>
    <row r="239" spans="1:9" x14ac:dyDescent="0.3">
      <c r="A239">
        <v>238</v>
      </c>
      <c r="B239">
        <v>243</v>
      </c>
      <c r="C239">
        <v>30</v>
      </c>
      <c r="D239">
        <f>VLOOKUP(SalesOrders[[#This Row],[ProductID]],Products[],4,FALSE)</f>
        <v>153.74</v>
      </c>
      <c r="E239" t="str">
        <f>TEXT(SalesOrders[[#This Row],[OrderDate]], "yyyy")</f>
        <v>2024</v>
      </c>
      <c r="F239" t="str">
        <f>TEXT(SalesOrders[[#This Row],[OrderDate]], "mmmm")</f>
        <v>November</v>
      </c>
      <c r="G239" s="1">
        <v>45598</v>
      </c>
      <c r="H239">
        <v>4</v>
      </c>
      <c r="I239" s="2">
        <f>SalesOrders[[#This Row],[Product Price]]*SalesOrders[[#This Row],[Quantity]]</f>
        <v>614.96</v>
      </c>
    </row>
    <row r="240" spans="1:9" x14ac:dyDescent="0.3">
      <c r="A240">
        <v>239</v>
      </c>
      <c r="B240">
        <v>223</v>
      </c>
      <c r="C240">
        <v>22</v>
      </c>
      <c r="D240">
        <f>VLOOKUP(SalesOrders[[#This Row],[ProductID]],Products[],4,FALSE)</f>
        <v>405.53</v>
      </c>
      <c r="E240" t="str">
        <f>TEXT(SalesOrders[[#This Row],[OrderDate]], "yyyy")</f>
        <v>2025</v>
      </c>
      <c r="F240" t="str">
        <f>TEXT(SalesOrders[[#This Row],[OrderDate]], "mmmm")</f>
        <v>May</v>
      </c>
      <c r="G240" s="1">
        <v>45796</v>
      </c>
      <c r="H240">
        <v>1</v>
      </c>
      <c r="I240" s="2">
        <f>SalesOrders[[#This Row],[Product Price]]*SalesOrders[[#This Row],[Quantity]]</f>
        <v>405.53</v>
      </c>
    </row>
    <row r="241" spans="1:9" x14ac:dyDescent="0.3">
      <c r="A241">
        <v>240</v>
      </c>
      <c r="B241">
        <v>192</v>
      </c>
      <c r="C241">
        <v>9</v>
      </c>
      <c r="D241">
        <f>VLOOKUP(SalesOrders[[#This Row],[ProductID]],Products[],4,FALSE)</f>
        <v>971.77</v>
      </c>
      <c r="E241" t="str">
        <f>TEXT(SalesOrders[[#This Row],[OrderDate]], "yyyy")</f>
        <v>2024</v>
      </c>
      <c r="F241" t="str">
        <f>TEXT(SalesOrders[[#This Row],[OrderDate]], "mmmm")</f>
        <v>November</v>
      </c>
      <c r="G241" s="1">
        <v>45616</v>
      </c>
      <c r="H241">
        <v>4</v>
      </c>
      <c r="I241" s="2">
        <f>SalesOrders[[#This Row],[Product Price]]*SalesOrders[[#This Row],[Quantity]]</f>
        <v>3887.08</v>
      </c>
    </row>
    <row r="242" spans="1:9" x14ac:dyDescent="0.3">
      <c r="A242">
        <v>241</v>
      </c>
      <c r="B242">
        <v>141</v>
      </c>
      <c r="C242">
        <v>34</v>
      </c>
      <c r="D242">
        <f>VLOOKUP(SalesOrders[[#This Row],[ProductID]],Products[],4,FALSE)</f>
        <v>789.48</v>
      </c>
      <c r="E242" t="str">
        <f>TEXT(SalesOrders[[#This Row],[OrderDate]], "yyyy")</f>
        <v>2024</v>
      </c>
      <c r="F242" t="str">
        <f>TEXT(SalesOrders[[#This Row],[OrderDate]], "mmmm")</f>
        <v>November</v>
      </c>
      <c r="G242" s="1">
        <v>45624</v>
      </c>
      <c r="H242">
        <v>7</v>
      </c>
      <c r="I242" s="2">
        <f>SalesOrders[[#This Row],[Product Price]]*SalesOrders[[#This Row],[Quantity]]</f>
        <v>5526.3600000000006</v>
      </c>
    </row>
    <row r="243" spans="1:9" x14ac:dyDescent="0.3">
      <c r="A243">
        <v>242</v>
      </c>
      <c r="B243">
        <v>260</v>
      </c>
      <c r="C243">
        <v>23</v>
      </c>
      <c r="D243">
        <f>VLOOKUP(SalesOrders[[#This Row],[ProductID]],Products[],4,FALSE)</f>
        <v>248.79</v>
      </c>
      <c r="E243" t="str">
        <f>TEXT(SalesOrders[[#This Row],[OrderDate]], "yyyy")</f>
        <v>2024</v>
      </c>
      <c r="F243" t="str">
        <f>TEXT(SalesOrders[[#This Row],[OrderDate]], "mmmm")</f>
        <v>August</v>
      </c>
      <c r="G243" s="1">
        <v>45527</v>
      </c>
      <c r="H243">
        <v>1</v>
      </c>
      <c r="I243" s="2">
        <f>SalesOrders[[#This Row],[Product Price]]*SalesOrders[[#This Row],[Quantity]]</f>
        <v>248.79</v>
      </c>
    </row>
    <row r="244" spans="1:9" x14ac:dyDescent="0.3">
      <c r="A244">
        <v>243</v>
      </c>
      <c r="B244">
        <v>85</v>
      </c>
      <c r="C244">
        <v>9</v>
      </c>
      <c r="D244">
        <f>VLOOKUP(SalesOrders[[#This Row],[ProductID]],Products[],4,FALSE)</f>
        <v>971.77</v>
      </c>
      <c r="E244" t="str">
        <f>TEXT(SalesOrders[[#This Row],[OrderDate]], "yyyy")</f>
        <v>2024</v>
      </c>
      <c r="F244" t="str">
        <f>TEXT(SalesOrders[[#This Row],[OrderDate]], "mmmm")</f>
        <v>September</v>
      </c>
      <c r="G244" s="1">
        <v>45539</v>
      </c>
      <c r="H244">
        <v>1</v>
      </c>
      <c r="I244" s="2">
        <f>SalesOrders[[#This Row],[Product Price]]*SalesOrders[[#This Row],[Quantity]]</f>
        <v>971.77</v>
      </c>
    </row>
    <row r="245" spans="1:9" x14ac:dyDescent="0.3">
      <c r="A245">
        <v>244</v>
      </c>
      <c r="B245">
        <v>89</v>
      </c>
      <c r="C245">
        <v>36</v>
      </c>
      <c r="D245">
        <f>VLOOKUP(SalesOrders[[#This Row],[ProductID]],Products[],4,FALSE)</f>
        <v>571.72</v>
      </c>
      <c r="E245" t="str">
        <f>TEXT(SalesOrders[[#This Row],[OrderDate]], "yyyy")</f>
        <v>2025</v>
      </c>
      <c r="F245" t="str">
        <f>TEXT(SalesOrders[[#This Row],[OrderDate]], "mmmm")</f>
        <v>June</v>
      </c>
      <c r="G245" s="1">
        <v>45809</v>
      </c>
      <c r="H245">
        <v>3</v>
      </c>
      <c r="I245" s="2">
        <f>SalesOrders[[#This Row],[Product Price]]*SalesOrders[[#This Row],[Quantity]]</f>
        <v>1715.16</v>
      </c>
    </row>
    <row r="246" spans="1:9" x14ac:dyDescent="0.3">
      <c r="A246">
        <v>245</v>
      </c>
      <c r="B246">
        <v>203</v>
      </c>
      <c r="C246">
        <v>30</v>
      </c>
      <c r="D246">
        <f>VLOOKUP(SalesOrders[[#This Row],[ProductID]],Products[],4,FALSE)</f>
        <v>153.74</v>
      </c>
      <c r="E246" t="str">
        <f>TEXT(SalesOrders[[#This Row],[OrderDate]], "yyyy")</f>
        <v>2024</v>
      </c>
      <c r="F246" t="str">
        <f>TEXT(SalesOrders[[#This Row],[OrderDate]], "mmmm")</f>
        <v>September</v>
      </c>
      <c r="G246" s="1">
        <v>45564</v>
      </c>
      <c r="H246">
        <v>1</v>
      </c>
      <c r="I246" s="2">
        <f>SalesOrders[[#This Row],[Product Price]]*SalesOrders[[#This Row],[Quantity]]</f>
        <v>153.74</v>
      </c>
    </row>
    <row r="247" spans="1:9" x14ac:dyDescent="0.3">
      <c r="A247">
        <v>246</v>
      </c>
      <c r="B247">
        <v>81</v>
      </c>
      <c r="C247">
        <v>33</v>
      </c>
      <c r="D247">
        <f>VLOOKUP(SalesOrders[[#This Row],[ProductID]],Products[],4,FALSE)</f>
        <v>95.35</v>
      </c>
      <c r="E247" t="str">
        <f>TEXT(SalesOrders[[#This Row],[OrderDate]], "yyyy")</f>
        <v>2024</v>
      </c>
      <c r="F247" t="str">
        <f>TEXT(SalesOrders[[#This Row],[OrderDate]], "mmmm")</f>
        <v>December</v>
      </c>
      <c r="G247" s="1">
        <v>45639</v>
      </c>
      <c r="H247">
        <v>7</v>
      </c>
      <c r="I247" s="2">
        <f>SalesOrders[[#This Row],[Product Price]]*SalesOrders[[#This Row],[Quantity]]</f>
        <v>667.44999999999993</v>
      </c>
    </row>
    <row r="248" spans="1:9" x14ac:dyDescent="0.3">
      <c r="A248">
        <v>247</v>
      </c>
      <c r="B248">
        <v>108</v>
      </c>
      <c r="C248">
        <v>5</v>
      </c>
      <c r="D248">
        <f>VLOOKUP(SalesOrders[[#This Row],[ProductID]],Products[],4,FALSE)</f>
        <v>620.91999999999996</v>
      </c>
      <c r="E248" t="str">
        <f>TEXT(SalesOrders[[#This Row],[OrderDate]], "yyyy")</f>
        <v>2024</v>
      </c>
      <c r="F248" t="str">
        <f>TEXT(SalesOrders[[#This Row],[OrderDate]], "mmmm")</f>
        <v>September</v>
      </c>
      <c r="G248" s="1">
        <v>45536</v>
      </c>
      <c r="H248">
        <v>2</v>
      </c>
      <c r="I248" s="2">
        <f>SalesOrders[[#This Row],[Product Price]]*SalesOrders[[#This Row],[Quantity]]</f>
        <v>1241.8399999999999</v>
      </c>
    </row>
    <row r="249" spans="1:9" x14ac:dyDescent="0.3">
      <c r="A249">
        <v>248</v>
      </c>
      <c r="B249">
        <v>210</v>
      </c>
      <c r="C249">
        <v>40</v>
      </c>
      <c r="D249">
        <f>VLOOKUP(SalesOrders[[#This Row],[ProductID]],Products[],4,FALSE)</f>
        <v>243.67</v>
      </c>
      <c r="E249" t="str">
        <f>TEXT(SalesOrders[[#This Row],[OrderDate]], "yyyy")</f>
        <v>2025</v>
      </c>
      <c r="F249" t="str">
        <f>TEXT(SalesOrders[[#This Row],[OrderDate]], "mmmm")</f>
        <v>June</v>
      </c>
      <c r="G249" s="1">
        <v>45827</v>
      </c>
      <c r="H249">
        <v>7</v>
      </c>
      <c r="I249" s="2">
        <f>SalesOrders[[#This Row],[Product Price]]*SalesOrders[[#This Row],[Quantity]]</f>
        <v>1705.6899999999998</v>
      </c>
    </row>
    <row r="250" spans="1:9" x14ac:dyDescent="0.3">
      <c r="A250">
        <v>249</v>
      </c>
      <c r="B250">
        <v>22</v>
      </c>
      <c r="C250">
        <v>36</v>
      </c>
      <c r="D250">
        <f>VLOOKUP(SalesOrders[[#This Row],[ProductID]],Products[],4,FALSE)</f>
        <v>571.72</v>
      </c>
      <c r="E250" t="str">
        <f>TEXT(SalesOrders[[#This Row],[OrderDate]], "yyyy")</f>
        <v>2025</v>
      </c>
      <c r="F250" t="str">
        <f>TEXT(SalesOrders[[#This Row],[OrderDate]], "mmmm")</f>
        <v>March</v>
      </c>
      <c r="G250" s="1">
        <v>45731</v>
      </c>
      <c r="H250">
        <v>4</v>
      </c>
      <c r="I250" s="2">
        <f>SalesOrders[[#This Row],[Product Price]]*SalesOrders[[#This Row],[Quantity]]</f>
        <v>2286.88</v>
      </c>
    </row>
    <row r="251" spans="1:9" x14ac:dyDescent="0.3">
      <c r="A251">
        <v>250</v>
      </c>
      <c r="B251">
        <v>248</v>
      </c>
      <c r="C251">
        <v>1</v>
      </c>
      <c r="D251">
        <f>VLOOKUP(SalesOrders[[#This Row],[ProductID]],Products[],4,FALSE)</f>
        <v>508.26</v>
      </c>
      <c r="E251" t="str">
        <f>TEXT(SalesOrders[[#This Row],[OrderDate]], "yyyy")</f>
        <v>2025</v>
      </c>
      <c r="F251" t="str">
        <f>TEXT(SalesOrders[[#This Row],[OrderDate]], "mmmm")</f>
        <v>March</v>
      </c>
      <c r="G251" s="1">
        <v>45732</v>
      </c>
      <c r="H251">
        <v>6</v>
      </c>
      <c r="I251" s="2">
        <f>SalesOrders[[#This Row],[Product Price]]*SalesOrders[[#This Row],[Quantity]]</f>
        <v>3049.56</v>
      </c>
    </row>
    <row r="252" spans="1:9" x14ac:dyDescent="0.3">
      <c r="A252">
        <v>251</v>
      </c>
      <c r="B252">
        <v>256</v>
      </c>
      <c r="C252">
        <v>47</v>
      </c>
      <c r="D252">
        <f>VLOOKUP(SalesOrders[[#This Row],[ProductID]],Products[],4,FALSE)</f>
        <v>848.57</v>
      </c>
      <c r="E252" t="str">
        <f>TEXT(SalesOrders[[#This Row],[OrderDate]], "yyyy")</f>
        <v>2024</v>
      </c>
      <c r="F252" t="str">
        <f>TEXT(SalesOrders[[#This Row],[OrderDate]], "mmmm")</f>
        <v>September</v>
      </c>
      <c r="G252" s="1">
        <v>45539</v>
      </c>
      <c r="H252">
        <v>5</v>
      </c>
      <c r="I252" s="2">
        <f>SalesOrders[[#This Row],[Product Price]]*SalesOrders[[#This Row],[Quantity]]</f>
        <v>4242.8500000000004</v>
      </c>
    </row>
    <row r="253" spans="1:9" x14ac:dyDescent="0.3">
      <c r="A253">
        <v>252</v>
      </c>
      <c r="B253">
        <v>163</v>
      </c>
      <c r="C253">
        <v>37</v>
      </c>
      <c r="D253">
        <f>VLOOKUP(SalesOrders[[#This Row],[ProductID]],Products[],4,FALSE)</f>
        <v>823.14</v>
      </c>
      <c r="E253" t="str">
        <f>TEXT(SalesOrders[[#This Row],[OrderDate]], "yyyy")</f>
        <v>2025</v>
      </c>
      <c r="F253" t="str">
        <f>TEXT(SalesOrders[[#This Row],[OrderDate]], "mmmm")</f>
        <v>July</v>
      </c>
      <c r="G253" s="1">
        <v>45855</v>
      </c>
      <c r="H253">
        <v>8</v>
      </c>
      <c r="I253" s="2">
        <f>SalesOrders[[#This Row],[Product Price]]*SalesOrders[[#This Row],[Quantity]]</f>
        <v>6585.12</v>
      </c>
    </row>
    <row r="254" spans="1:9" x14ac:dyDescent="0.3">
      <c r="A254">
        <v>253</v>
      </c>
      <c r="B254">
        <v>297</v>
      </c>
      <c r="C254">
        <v>8</v>
      </c>
      <c r="D254">
        <f>VLOOKUP(SalesOrders[[#This Row],[ProductID]],Products[],4,FALSE)</f>
        <v>519.17999999999995</v>
      </c>
      <c r="E254" t="str">
        <f>TEXT(SalesOrders[[#This Row],[OrderDate]], "yyyy")</f>
        <v>2024</v>
      </c>
      <c r="F254" t="str">
        <f>TEXT(SalesOrders[[#This Row],[OrderDate]], "mmmm")</f>
        <v>November</v>
      </c>
      <c r="G254" s="1">
        <v>45622</v>
      </c>
      <c r="H254">
        <v>5</v>
      </c>
      <c r="I254" s="2">
        <f>SalesOrders[[#This Row],[Product Price]]*SalesOrders[[#This Row],[Quantity]]</f>
        <v>2595.8999999999996</v>
      </c>
    </row>
    <row r="255" spans="1:9" x14ac:dyDescent="0.3">
      <c r="A255">
        <v>254</v>
      </c>
      <c r="B255">
        <v>60</v>
      </c>
      <c r="C255">
        <v>36</v>
      </c>
      <c r="D255">
        <f>VLOOKUP(SalesOrders[[#This Row],[ProductID]],Products[],4,FALSE)</f>
        <v>571.72</v>
      </c>
      <c r="E255" t="str">
        <f>TEXT(SalesOrders[[#This Row],[OrderDate]], "yyyy")</f>
        <v>2024</v>
      </c>
      <c r="F255" t="str">
        <f>TEXT(SalesOrders[[#This Row],[OrderDate]], "mmmm")</f>
        <v>October</v>
      </c>
      <c r="G255" s="1">
        <v>45578</v>
      </c>
      <c r="H255">
        <v>6</v>
      </c>
      <c r="I255" s="2">
        <f>SalesOrders[[#This Row],[Product Price]]*SalesOrders[[#This Row],[Quantity]]</f>
        <v>3430.32</v>
      </c>
    </row>
    <row r="256" spans="1:9" x14ac:dyDescent="0.3">
      <c r="A256">
        <v>255</v>
      </c>
      <c r="B256">
        <v>266</v>
      </c>
      <c r="C256">
        <v>9</v>
      </c>
      <c r="D256">
        <f>VLOOKUP(SalesOrders[[#This Row],[ProductID]],Products[],4,FALSE)</f>
        <v>971.77</v>
      </c>
      <c r="E256" t="str">
        <f>TEXT(SalesOrders[[#This Row],[OrderDate]], "yyyy")</f>
        <v>2024</v>
      </c>
      <c r="F256" t="str">
        <f>TEXT(SalesOrders[[#This Row],[OrderDate]], "mmmm")</f>
        <v>November</v>
      </c>
      <c r="G256" s="1">
        <v>45606</v>
      </c>
      <c r="H256">
        <v>10</v>
      </c>
      <c r="I256" s="2">
        <f>SalesOrders[[#This Row],[Product Price]]*SalesOrders[[#This Row],[Quantity]]</f>
        <v>9717.7000000000007</v>
      </c>
    </row>
    <row r="257" spans="1:9" x14ac:dyDescent="0.3">
      <c r="A257">
        <v>256</v>
      </c>
      <c r="B257">
        <v>271</v>
      </c>
      <c r="C257">
        <v>26</v>
      </c>
      <c r="D257">
        <f>VLOOKUP(SalesOrders[[#This Row],[ProductID]],Products[],4,FALSE)</f>
        <v>677.96</v>
      </c>
      <c r="E257" t="str">
        <f>TEXT(SalesOrders[[#This Row],[OrderDate]], "yyyy")</f>
        <v>2025</v>
      </c>
      <c r="F257" t="str">
        <f>TEXT(SalesOrders[[#This Row],[OrderDate]], "mmmm")</f>
        <v>February</v>
      </c>
      <c r="G257" s="1">
        <v>45715</v>
      </c>
      <c r="H257">
        <v>8</v>
      </c>
      <c r="I257" s="2">
        <f>SalesOrders[[#This Row],[Product Price]]*SalesOrders[[#This Row],[Quantity]]</f>
        <v>5423.68</v>
      </c>
    </row>
    <row r="258" spans="1:9" x14ac:dyDescent="0.3">
      <c r="A258">
        <v>257</v>
      </c>
      <c r="B258">
        <v>285</v>
      </c>
      <c r="C258">
        <v>4</v>
      </c>
      <c r="D258">
        <f>VLOOKUP(SalesOrders[[#This Row],[ProductID]],Products[],4,FALSE)</f>
        <v>394.95</v>
      </c>
      <c r="E258" t="str">
        <f>TEXT(SalesOrders[[#This Row],[OrderDate]], "yyyy")</f>
        <v>2025</v>
      </c>
      <c r="F258" t="str">
        <f>TEXT(SalesOrders[[#This Row],[OrderDate]], "mmmm")</f>
        <v>July</v>
      </c>
      <c r="G258" s="1">
        <v>45866</v>
      </c>
      <c r="H258">
        <v>7</v>
      </c>
      <c r="I258" s="2">
        <f>SalesOrders[[#This Row],[Product Price]]*SalesOrders[[#This Row],[Quantity]]</f>
        <v>2764.65</v>
      </c>
    </row>
    <row r="259" spans="1:9" x14ac:dyDescent="0.3">
      <c r="A259">
        <v>258</v>
      </c>
      <c r="B259">
        <v>213</v>
      </c>
      <c r="C259">
        <v>46</v>
      </c>
      <c r="D259">
        <f>VLOOKUP(SalesOrders[[#This Row],[ProductID]],Products[],4,FALSE)</f>
        <v>327.52</v>
      </c>
      <c r="E259" t="str">
        <f>TEXT(SalesOrders[[#This Row],[OrderDate]], "yyyy")</f>
        <v>2025</v>
      </c>
      <c r="F259" t="str">
        <f>TEXT(SalesOrders[[#This Row],[OrderDate]], "mmmm")</f>
        <v>June</v>
      </c>
      <c r="G259" s="1">
        <v>45837</v>
      </c>
      <c r="H259">
        <v>10</v>
      </c>
      <c r="I259" s="2">
        <f>SalesOrders[[#This Row],[Product Price]]*SalesOrders[[#This Row],[Quantity]]</f>
        <v>3275.2</v>
      </c>
    </row>
    <row r="260" spans="1:9" x14ac:dyDescent="0.3">
      <c r="A260">
        <v>259</v>
      </c>
      <c r="B260">
        <v>88</v>
      </c>
      <c r="C260">
        <v>22</v>
      </c>
      <c r="D260">
        <f>VLOOKUP(SalesOrders[[#This Row],[ProductID]],Products[],4,FALSE)</f>
        <v>405.53</v>
      </c>
      <c r="E260" t="str">
        <f>TEXT(SalesOrders[[#This Row],[OrderDate]], "yyyy")</f>
        <v>2025</v>
      </c>
      <c r="F260" t="str">
        <f>TEXT(SalesOrders[[#This Row],[OrderDate]], "mmmm")</f>
        <v>March</v>
      </c>
      <c r="G260" s="1">
        <v>45731</v>
      </c>
      <c r="H260">
        <v>3</v>
      </c>
      <c r="I260" s="2">
        <f>SalesOrders[[#This Row],[Product Price]]*SalesOrders[[#This Row],[Quantity]]</f>
        <v>1216.5899999999999</v>
      </c>
    </row>
    <row r="261" spans="1:9" x14ac:dyDescent="0.3">
      <c r="A261">
        <v>260</v>
      </c>
      <c r="B261">
        <v>8</v>
      </c>
      <c r="C261">
        <v>47</v>
      </c>
      <c r="D261">
        <f>VLOOKUP(SalesOrders[[#This Row],[ProductID]],Products[],4,FALSE)</f>
        <v>848.57</v>
      </c>
      <c r="E261" t="str">
        <f>TEXT(SalesOrders[[#This Row],[OrderDate]], "yyyy")</f>
        <v>2025</v>
      </c>
      <c r="F261" t="str">
        <f>TEXT(SalesOrders[[#This Row],[OrderDate]], "mmmm")</f>
        <v>January</v>
      </c>
      <c r="G261" s="1">
        <v>45669</v>
      </c>
      <c r="H261">
        <v>4</v>
      </c>
      <c r="I261" s="2">
        <f>SalesOrders[[#This Row],[Product Price]]*SalesOrders[[#This Row],[Quantity]]</f>
        <v>3394.28</v>
      </c>
    </row>
    <row r="262" spans="1:9" x14ac:dyDescent="0.3">
      <c r="A262">
        <v>261</v>
      </c>
      <c r="B262">
        <v>203</v>
      </c>
      <c r="C262">
        <v>12</v>
      </c>
      <c r="D262">
        <f>VLOOKUP(SalesOrders[[#This Row],[ProductID]],Products[],4,FALSE)</f>
        <v>181.3</v>
      </c>
      <c r="E262" t="str">
        <f>TEXT(SalesOrders[[#This Row],[OrderDate]], "yyyy")</f>
        <v>2025</v>
      </c>
      <c r="F262" t="str">
        <f>TEXT(SalesOrders[[#This Row],[OrderDate]], "mmmm")</f>
        <v>June</v>
      </c>
      <c r="G262" s="1">
        <v>45827</v>
      </c>
      <c r="H262">
        <v>2</v>
      </c>
      <c r="I262" s="2">
        <f>SalesOrders[[#This Row],[Product Price]]*SalesOrders[[#This Row],[Quantity]]</f>
        <v>362.6</v>
      </c>
    </row>
    <row r="263" spans="1:9" x14ac:dyDescent="0.3">
      <c r="A263">
        <v>262</v>
      </c>
      <c r="B263">
        <v>187</v>
      </c>
      <c r="C263">
        <v>25</v>
      </c>
      <c r="D263">
        <f>VLOOKUP(SalesOrders[[#This Row],[ProductID]],Products[],4,FALSE)</f>
        <v>217.07</v>
      </c>
      <c r="E263" t="str">
        <f>TEXT(SalesOrders[[#This Row],[OrderDate]], "yyyy")</f>
        <v>2025</v>
      </c>
      <c r="F263" t="str">
        <f>TEXT(SalesOrders[[#This Row],[OrderDate]], "mmmm")</f>
        <v>July</v>
      </c>
      <c r="G263" s="1">
        <v>45869</v>
      </c>
      <c r="H263">
        <v>1</v>
      </c>
      <c r="I263" s="2">
        <f>SalesOrders[[#This Row],[Product Price]]*SalesOrders[[#This Row],[Quantity]]</f>
        <v>217.07</v>
      </c>
    </row>
    <row r="264" spans="1:9" x14ac:dyDescent="0.3">
      <c r="A264">
        <v>263</v>
      </c>
      <c r="B264">
        <v>51</v>
      </c>
      <c r="C264">
        <v>18</v>
      </c>
      <c r="D264">
        <f>VLOOKUP(SalesOrders[[#This Row],[ProductID]],Products[],4,FALSE)</f>
        <v>841.7</v>
      </c>
      <c r="E264" t="str">
        <f>TEXT(SalesOrders[[#This Row],[OrderDate]], "yyyy")</f>
        <v>2025</v>
      </c>
      <c r="F264" t="str">
        <f>TEXT(SalesOrders[[#This Row],[OrderDate]], "mmmm")</f>
        <v>January</v>
      </c>
      <c r="G264" s="1">
        <v>45685</v>
      </c>
      <c r="H264">
        <v>8</v>
      </c>
      <c r="I264" s="2">
        <f>SalesOrders[[#This Row],[Product Price]]*SalesOrders[[#This Row],[Quantity]]</f>
        <v>6733.6</v>
      </c>
    </row>
    <row r="265" spans="1:9" x14ac:dyDescent="0.3">
      <c r="A265">
        <v>264</v>
      </c>
      <c r="B265">
        <v>217</v>
      </c>
      <c r="C265">
        <v>21</v>
      </c>
      <c r="D265">
        <f>VLOOKUP(SalesOrders[[#This Row],[ProductID]],Products[],4,FALSE)</f>
        <v>655.11</v>
      </c>
      <c r="E265" t="str">
        <f>TEXT(SalesOrders[[#This Row],[OrderDate]], "yyyy")</f>
        <v>2024</v>
      </c>
      <c r="F265" t="str">
        <f>TEXT(SalesOrders[[#This Row],[OrderDate]], "mmmm")</f>
        <v>October</v>
      </c>
      <c r="G265" s="1">
        <v>45585</v>
      </c>
      <c r="H265">
        <v>10</v>
      </c>
      <c r="I265" s="2">
        <f>SalesOrders[[#This Row],[Product Price]]*SalesOrders[[#This Row],[Quantity]]</f>
        <v>6551.1</v>
      </c>
    </row>
    <row r="266" spans="1:9" x14ac:dyDescent="0.3">
      <c r="A266">
        <v>265</v>
      </c>
      <c r="B266">
        <v>118</v>
      </c>
      <c r="C266">
        <v>28</v>
      </c>
      <c r="D266">
        <f>VLOOKUP(SalesOrders[[#This Row],[ProductID]],Products[],4,FALSE)</f>
        <v>979.41</v>
      </c>
      <c r="E266" t="str">
        <f>TEXT(SalesOrders[[#This Row],[OrderDate]], "yyyy")</f>
        <v>2025</v>
      </c>
      <c r="F266" t="str">
        <f>TEXT(SalesOrders[[#This Row],[OrderDate]], "mmmm")</f>
        <v>March</v>
      </c>
      <c r="G266" s="1">
        <v>45747</v>
      </c>
      <c r="H266">
        <v>9</v>
      </c>
      <c r="I266" s="2">
        <f>SalesOrders[[#This Row],[Product Price]]*SalesOrders[[#This Row],[Quantity]]</f>
        <v>8814.69</v>
      </c>
    </row>
    <row r="267" spans="1:9" x14ac:dyDescent="0.3">
      <c r="A267">
        <v>266</v>
      </c>
      <c r="B267">
        <v>195</v>
      </c>
      <c r="C267">
        <v>12</v>
      </c>
      <c r="D267">
        <f>VLOOKUP(SalesOrders[[#This Row],[ProductID]],Products[],4,FALSE)</f>
        <v>181.3</v>
      </c>
      <c r="E267" t="str">
        <f>TEXT(SalesOrders[[#This Row],[OrderDate]], "yyyy")</f>
        <v>2025</v>
      </c>
      <c r="F267" t="str">
        <f>TEXT(SalesOrders[[#This Row],[OrderDate]], "mmmm")</f>
        <v>March</v>
      </c>
      <c r="G267" s="1">
        <v>45720</v>
      </c>
      <c r="H267">
        <v>6</v>
      </c>
      <c r="I267" s="2">
        <f>SalesOrders[[#This Row],[Product Price]]*SalesOrders[[#This Row],[Quantity]]</f>
        <v>1087.8000000000002</v>
      </c>
    </row>
    <row r="268" spans="1:9" x14ac:dyDescent="0.3">
      <c r="A268">
        <v>267</v>
      </c>
      <c r="B268">
        <v>114</v>
      </c>
      <c r="C268">
        <v>42</v>
      </c>
      <c r="D268">
        <f>VLOOKUP(SalesOrders[[#This Row],[ProductID]],Products[],4,FALSE)</f>
        <v>642.44000000000005</v>
      </c>
      <c r="E268" t="str">
        <f>TEXT(SalesOrders[[#This Row],[OrderDate]], "yyyy")</f>
        <v>2025</v>
      </c>
      <c r="F268" t="str">
        <f>TEXT(SalesOrders[[#This Row],[OrderDate]], "mmmm")</f>
        <v>July</v>
      </c>
      <c r="G268" s="1">
        <v>45846</v>
      </c>
      <c r="H268">
        <v>5</v>
      </c>
      <c r="I268" s="2">
        <f>SalesOrders[[#This Row],[Product Price]]*SalesOrders[[#This Row],[Quantity]]</f>
        <v>3212.2000000000003</v>
      </c>
    </row>
    <row r="269" spans="1:9" x14ac:dyDescent="0.3">
      <c r="A269">
        <v>268</v>
      </c>
      <c r="B269">
        <v>185</v>
      </c>
      <c r="C269">
        <v>28</v>
      </c>
      <c r="D269">
        <f>VLOOKUP(SalesOrders[[#This Row],[ProductID]],Products[],4,FALSE)</f>
        <v>979.41</v>
      </c>
      <c r="E269" t="str">
        <f>TEXT(SalesOrders[[#This Row],[OrderDate]], "yyyy")</f>
        <v>2025</v>
      </c>
      <c r="F269" t="str">
        <f>TEXT(SalesOrders[[#This Row],[OrderDate]], "mmmm")</f>
        <v>April</v>
      </c>
      <c r="G269" s="1">
        <v>45761</v>
      </c>
      <c r="H269">
        <v>5</v>
      </c>
      <c r="I269" s="2">
        <f>SalesOrders[[#This Row],[Product Price]]*SalesOrders[[#This Row],[Quantity]]</f>
        <v>4897.05</v>
      </c>
    </row>
    <row r="270" spans="1:9" x14ac:dyDescent="0.3">
      <c r="A270">
        <v>269</v>
      </c>
      <c r="B270">
        <v>96</v>
      </c>
      <c r="C270">
        <v>6</v>
      </c>
      <c r="D270">
        <f>VLOOKUP(SalesOrders[[#This Row],[ProductID]],Products[],4,FALSE)</f>
        <v>694.41</v>
      </c>
      <c r="E270" t="str">
        <f>TEXT(SalesOrders[[#This Row],[OrderDate]], "yyyy")</f>
        <v>2025</v>
      </c>
      <c r="F270" t="str">
        <f>TEXT(SalesOrders[[#This Row],[OrderDate]], "mmmm")</f>
        <v>March</v>
      </c>
      <c r="G270" s="1">
        <v>45743</v>
      </c>
      <c r="H270">
        <v>9</v>
      </c>
      <c r="I270" s="2">
        <f>SalesOrders[[#This Row],[Product Price]]*SalesOrders[[#This Row],[Quantity]]</f>
        <v>6249.69</v>
      </c>
    </row>
    <row r="271" spans="1:9" x14ac:dyDescent="0.3">
      <c r="A271">
        <v>270</v>
      </c>
      <c r="B271">
        <v>31</v>
      </c>
      <c r="C271">
        <v>47</v>
      </c>
      <c r="D271">
        <f>VLOOKUP(SalesOrders[[#This Row],[ProductID]],Products[],4,FALSE)</f>
        <v>848.57</v>
      </c>
      <c r="E271" t="str">
        <f>TEXT(SalesOrders[[#This Row],[OrderDate]], "yyyy")</f>
        <v>2025</v>
      </c>
      <c r="F271" t="str">
        <f>TEXT(SalesOrders[[#This Row],[OrderDate]], "mmmm")</f>
        <v>June</v>
      </c>
      <c r="G271" s="1">
        <v>45824</v>
      </c>
      <c r="H271">
        <v>10</v>
      </c>
      <c r="I271" s="2">
        <f>SalesOrders[[#This Row],[Product Price]]*SalesOrders[[#This Row],[Quantity]]</f>
        <v>8485.7000000000007</v>
      </c>
    </row>
    <row r="272" spans="1:9" x14ac:dyDescent="0.3">
      <c r="A272">
        <v>271</v>
      </c>
      <c r="B272">
        <v>72</v>
      </c>
      <c r="C272">
        <v>17</v>
      </c>
      <c r="D272">
        <f>VLOOKUP(SalesOrders[[#This Row],[ProductID]],Products[],4,FALSE)</f>
        <v>661.24</v>
      </c>
      <c r="E272" t="str">
        <f>TEXT(SalesOrders[[#This Row],[OrderDate]], "yyyy")</f>
        <v>2024</v>
      </c>
      <c r="F272" t="str">
        <f>TEXT(SalesOrders[[#This Row],[OrderDate]], "mmmm")</f>
        <v>September</v>
      </c>
      <c r="G272" s="1">
        <v>45554</v>
      </c>
      <c r="H272">
        <v>10</v>
      </c>
      <c r="I272" s="2">
        <f>SalesOrders[[#This Row],[Product Price]]*SalesOrders[[#This Row],[Quantity]]</f>
        <v>6612.4</v>
      </c>
    </row>
    <row r="273" spans="1:9" x14ac:dyDescent="0.3">
      <c r="A273">
        <v>272</v>
      </c>
      <c r="B273">
        <v>205</v>
      </c>
      <c r="C273">
        <v>20</v>
      </c>
      <c r="D273">
        <f>VLOOKUP(SalesOrders[[#This Row],[ProductID]],Products[],4,FALSE)</f>
        <v>665.58</v>
      </c>
      <c r="E273" t="str">
        <f>TEXT(SalesOrders[[#This Row],[OrderDate]], "yyyy")</f>
        <v>2024</v>
      </c>
      <c r="F273" t="str">
        <f>TEXT(SalesOrders[[#This Row],[OrderDate]], "mmmm")</f>
        <v>September</v>
      </c>
      <c r="G273" s="1">
        <v>45538</v>
      </c>
      <c r="H273">
        <v>3</v>
      </c>
      <c r="I273" s="2">
        <f>SalesOrders[[#This Row],[Product Price]]*SalesOrders[[#This Row],[Quantity]]</f>
        <v>1996.7400000000002</v>
      </c>
    </row>
    <row r="274" spans="1:9" x14ac:dyDescent="0.3">
      <c r="A274">
        <v>273</v>
      </c>
      <c r="B274">
        <v>286</v>
      </c>
      <c r="C274">
        <v>6</v>
      </c>
      <c r="D274">
        <f>VLOOKUP(SalesOrders[[#This Row],[ProductID]],Products[],4,FALSE)</f>
        <v>694.41</v>
      </c>
      <c r="E274" t="str">
        <f>TEXT(SalesOrders[[#This Row],[OrderDate]], "yyyy")</f>
        <v>2024</v>
      </c>
      <c r="F274" t="str">
        <f>TEXT(SalesOrders[[#This Row],[OrderDate]], "mmmm")</f>
        <v>October</v>
      </c>
      <c r="G274" s="1">
        <v>45572</v>
      </c>
      <c r="H274">
        <v>2</v>
      </c>
      <c r="I274" s="2">
        <f>SalesOrders[[#This Row],[Product Price]]*SalesOrders[[#This Row],[Quantity]]</f>
        <v>1388.82</v>
      </c>
    </row>
    <row r="275" spans="1:9" x14ac:dyDescent="0.3">
      <c r="A275">
        <v>274</v>
      </c>
      <c r="B275">
        <v>126</v>
      </c>
      <c r="C275">
        <v>36</v>
      </c>
      <c r="D275">
        <f>VLOOKUP(SalesOrders[[#This Row],[ProductID]],Products[],4,FALSE)</f>
        <v>571.72</v>
      </c>
      <c r="E275" t="str">
        <f>TEXT(SalesOrders[[#This Row],[OrderDate]], "yyyy")</f>
        <v>2024</v>
      </c>
      <c r="F275" t="str">
        <f>TEXT(SalesOrders[[#This Row],[OrderDate]], "mmmm")</f>
        <v>August</v>
      </c>
      <c r="G275" s="1">
        <v>45529</v>
      </c>
      <c r="H275">
        <v>5</v>
      </c>
      <c r="I275" s="2">
        <f>SalesOrders[[#This Row],[Product Price]]*SalesOrders[[#This Row],[Quantity]]</f>
        <v>2858.6000000000004</v>
      </c>
    </row>
    <row r="276" spans="1:9" x14ac:dyDescent="0.3">
      <c r="A276">
        <v>275</v>
      </c>
      <c r="B276">
        <v>243</v>
      </c>
      <c r="C276">
        <v>24</v>
      </c>
      <c r="D276">
        <f>VLOOKUP(SalesOrders[[#This Row],[ProductID]],Products[],4,FALSE)</f>
        <v>666.5</v>
      </c>
      <c r="E276" t="str">
        <f>TEXT(SalesOrders[[#This Row],[OrderDate]], "yyyy")</f>
        <v>2024</v>
      </c>
      <c r="F276" t="str">
        <f>TEXT(SalesOrders[[#This Row],[OrderDate]], "mmmm")</f>
        <v>October</v>
      </c>
      <c r="G276" s="1">
        <v>45588</v>
      </c>
      <c r="H276">
        <v>4</v>
      </c>
      <c r="I276" s="2">
        <f>SalesOrders[[#This Row],[Product Price]]*SalesOrders[[#This Row],[Quantity]]</f>
        <v>2666</v>
      </c>
    </row>
    <row r="277" spans="1:9" x14ac:dyDescent="0.3">
      <c r="A277">
        <v>276</v>
      </c>
      <c r="B277">
        <v>181</v>
      </c>
      <c r="C277">
        <v>8</v>
      </c>
      <c r="D277">
        <f>VLOOKUP(SalesOrders[[#This Row],[ProductID]],Products[],4,FALSE)</f>
        <v>519.17999999999995</v>
      </c>
      <c r="E277" t="str">
        <f>TEXT(SalesOrders[[#This Row],[OrderDate]], "yyyy")</f>
        <v>2024</v>
      </c>
      <c r="F277" t="str">
        <f>TEXT(SalesOrders[[#This Row],[OrderDate]], "mmmm")</f>
        <v>December</v>
      </c>
      <c r="G277" s="1">
        <v>45651</v>
      </c>
      <c r="H277">
        <v>8</v>
      </c>
      <c r="I277" s="2">
        <f>SalesOrders[[#This Row],[Product Price]]*SalesOrders[[#This Row],[Quantity]]</f>
        <v>4153.4399999999996</v>
      </c>
    </row>
    <row r="278" spans="1:9" x14ac:dyDescent="0.3">
      <c r="A278">
        <v>277</v>
      </c>
      <c r="B278">
        <v>120</v>
      </c>
      <c r="C278">
        <v>7</v>
      </c>
      <c r="D278">
        <f>VLOOKUP(SalesOrders[[#This Row],[ProductID]],Products[],4,FALSE)</f>
        <v>148.97</v>
      </c>
      <c r="E278" t="str">
        <f>TEXT(SalesOrders[[#This Row],[OrderDate]], "yyyy")</f>
        <v>2025</v>
      </c>
      <c r="F278" t="str">
        <f>TEXT(SalesOrders[[#This Row],[OrderDate]], "mmmm")</f>
        <v>May</v>
      </c>
      <c r="G278" s="1">
        <v>45805</v>
      </c>
      <c r="H278">
        <v>10</v>
      </c>
      <c r="I278" s="2">
        <f>SalesOrders[[#This Row],[Product Price]]*SalesOrders[[#This Row],[Quantity]]</f>
        <v>1489.7</v>
      </c>
    </row>
    <row r="279" spans="1:9" x14ac:dyDescent="0.3">
      <c r="A279">
        <v>278</v>
      </c>
      <c r="B279">
        <v>135</v>
      </c>
      <c r="C279">
        <v>50</v>
      </c>
      <c r="D279">
        <f>VLOOKUP(SalesOrders[[#This Row],[ProductID]],Products[],4,FALSE)</f>
        <v>124.25</v>
      </c>
      <c r="E279" t="str">
        <f>TEXT(SalesOrders[[#This Row],[OrderDate]], "yyyy")</f>
        <v>2025</v>
      </c>
      <c r="F279" t="str">
        <f>TEXT(SalesOrders[[#This Row],[OrderDate]], "mmmm")</f>
        <v>February</v>
      </c>
      <c r="G279" s="1">
        <v>45692</v>
      </c>
      <c r="H279">
        <v>1</v>
      </c>
      <c r="I279" s="2">
        <f>SalesOrders[[#This Row],[Product Price]]*SalesOrders[[#This Row],[Quantity]]</f>
        <v>124.25</v>
      </c>
    </row>
    <row r="280" spans="1:9" x14ac:dyDescent="0.3">
      <c r="A280">
        <v>279</v>
      </c>
      <c r="B280">
        <v>264</v>
      </c>
      <c r="C280">
        <v>13</v>
      </c>
      <c r="D280">
        <f>VLOOKUP(SalesOrders[[#This Row],[ProductID]],Products[],4,FALSE)</f>
        <v>517.19000000000005</v>
      </c>
      <c r="E280" t="str">
        <f>TEXT(SalesOrders[[#This Row],[OrderDate]], "yyyy")</f>
        <v>2025</v>
      </c>
      <c r="F280" t="str">
        <f>TEXT(SalesOrders[[#This Row],[OrderDate]], "mmmm")</f>
        <v>April</v>
      </c>
      <c r="G280" s="1">
        <v>45762</v>
      </c>
      <c r="H280">
        <v>10</v>
      </c>
      <c r="I280" s="2">
        <f>SalesOrders[[#This Row],[Product Price]]*SalesOrders[[#This Row],[Quantity]]</f>
        <v>5171.9000000000005</v>
      </c>
    </row>
    <row r="281" spans="1:9" x14ac:dyDescent="0.3">
      <c r="A281">
        <v>280</v>
      </c>
      <c r="B281">
        <v>217</v>
      </c>
      <c r="C281">
        <v>21</v>
      </c>
      <c r="D281">
        <f>VLOOKUP(SalesOrders[[#This Row],[ProductID]],Products[],4,FALSE)</f>
        <v>655.11</v>
      </c>
      <c r="E281" t="str">
        <f>TEXT(SalesOrders[[#This Row],[OrderDate]], "yyyy")</f>
        <v>2025</v>
      </c>
      <c r="F281" t="str">
        <f>TEXT(SalesOrders[[#This Row],[OrderDate]], "mmmm")</f>
        <v>March</v>
      </c>
      <c r="G281" s="1">
        <v>45719</v>
      </c>
      <c r="H281">
        <v>1</v>
      </c>
      <c r="I281" s="2">
        <f>SalesOrders[[#This Row],[Product Price]]*SalesOrders[[#This Row],[Quantity]]</f>
        <v>655.11</v>
      </c>
    </row>
    <row r="282" spans="1:9" x14ac:dyDescent="0.3">
      <c r="A282">
        <v>281</v>
      </c>
      <c r="B282">
        <v>20</v>
      </c>
      <c r="C282">
        <v>10</v>
      </c>
      <c r="D282">
        <f>VLOOKUP(SalesOrders[[#This Row],[ProductID]],Products[],4,FALSE)</f>
        <v>930.7</v>
      </c>
      <c r="E282" t="str">
        <f>TEXT(SalesOrders[[#This Row],[OrderDate]], "yyyy")</f>
        <v>2025</v>
      </c>
      <c r="F282" t="str">
        <f>TEXT(SalesOrders[[#This Row],[OrderDate]], "mmmm")</f>
        <v>June</v>
      </c>
      <c r="G282" s="1">
        <v>45822</v>
      </c>
      <c r="H282">
        <v>6</v>
      </c>
      <c r="I282" s="2">
        <f>SalesOrders[[#This Row],[Product Price]]*SalesOrders[[#This Row],[Quantity]]</f>
        <v>5584.2000000000007</v>
      </c>
    </row>
    <row r="283" spans="1:9" x14ac:dyDescent="0.3">
      <c r="A283">
        <v>282</v>
      </c>
      <c r="B283">
        <v>83</v>
      </c>
      <c r="C283">
        <v>15</v>
      </c>
      <c r="D283">
        <f>VLOOKUP(SalesOrders[[#This Row],[ProductID]],Products[],4,FALSE)</f>
        <v>855.51</v>
      </c>
      <c r="E283" t="str">
        <f>TEXT(SalesOrders[[#This Row],[OrderDate]], "yyyy")</f>
        <v>2025</v>
      </c>
      <c r="F283" t="str">
        <f>TEXT(SalesOrders[[#This Row],[OrderDate]], "mmmm")</f>
        <v>June</v>
      </c>
      <c r="G283" s="1">
        <v>45824</v>
      </c>
      <c r="H283">
        <v>2</v>
      </c>
      <c r="I283" s="2">
        <f>SalesOrders[[#This Row],[Product Price]]*SalesOrders[[#This Row],[Quantity]]</f>
        <v>1711.02</v>
      </c>
    </row>
    <row r="284" spans="1:9" x14ac:dyDescent="0.3">
      <c r="A284">
        <v>283</v>
      </c>
      <c r="B284">
        <v>296</v>
      </c>
      <c r="C284">
        <v>2</v>
      </c>
      <c r="D284">
        <f>VLOOKUP(SalesOrders[[#This Row],[ProductID]],Products[],4,FALSE)</f>
        <v>448.84</v>
      </c>
      <c r="E284" t="str">
        <f>TEXT(SalesOrders[[#This Row],[OrderDate]], "yyyy")</f>
        <v>2025</v>
      </c>
      <c r="F284" t="str">
        <f>TEXT(SalesOrders[[#This Row],[OrderDate]], "mmmm")</f>
        <v>June</v>
      </c>
      <c r="G284" s="1">
        <v>45821</v>
      </c>
      <c r="H284">
        <v>4</v>
      </c>
      <c r="I284" s="2">
        <f>SalesOrders[[#This Row],[Product Price]]*SalesOrders[[#This Row],[Quantity]]</f>
        <v>1795.36</v>
      </c>
    </row>
    <row r="285" spans="1:9" x14ac:dyDescent="0.3">
      <c r="A285">
        <v>284</v>
      </c>
      <c r="B285">
        <v>252</v>
      </c>
      <c r="C285">
        <v>39</v>
      </c>
      <c r="D285">
        <f>VLOOKUP(SalesOrders[[#This Row],[ProductID]],Products[],4,FALSE)</f>
        <v>936.54</v>
      </c>
      <c r="E285" t="str">
        <f>TEXT(SalesOrders[[#This Row],[OrderDate]], "yyyy")</f>
        <v>2025</v>
      </c>
      <c r="F285" t="str">
        <f>TEXT(SalesOrders[[#This Row],[OrderDate]], "mmmm")</f>
        <v>January</v>
      </c>
      <c r="G285" s="1">
        <v>45672</v>
      </c>
      <c r="H285">
        <v>6</v>
      </c>
      <c r="I285" s="2">
        <f>SalesOrders[[#This Row],[Product Price]]*SalesOrders[[#This Row],[Quantity]]</f>
        <v>5619.24</v>
      </c>
    </row>
    <row r="286" spans="1:9" x14ac:dyDescent="0.3">
      <c r="A286">
        <v>285</v>
      </c>
      <c r="B286">
        <v>42</v>
      </c>
      <c r="C286">
        <v>17</v>
      </c>
      <c r="D286">
        <f>VLOOKUP(SalesOrders[[#This Row],[ProductID]],Products[],4,FALSE)</f>
        <v>661.24</v>
      </c>
      <c r="E286" t="str">
        <f>TEXT(SalesOrders[[#This Row],[OrderDate]], "yyyy")</f>
        <v>2025</v>
      </c>
      <c r="F286" t="str">
        <f>TEXT(SalesOrders[[#This Row],[OrderDate]], "mmmm")</f>
        <v>July</v>
      </c>
      <c r="G286" s="1">
        <v>45869</v>
      </c>
      <c r="H286">
        <v>10</v>
      </c>
      <c r="I286" s="2">
        <f>SalesOrders[[#This Row],[Product Price]]*SalesOrders[[#This Row],[Quantity]]</f>
        <v>6612.4</v>
      </c>
    </row>
    <row r="287" spans="1:9" x14ac:dyDescent="0.3">
      <c r="A287">
        <v>286</v>
      </c>
      <c r="B287">
        <v>145</v>
      </c>
      <c r="C287">
        <v>10</v>
      </c>
      <c r="D287">
        <f>VLOOKUP(SalesOrders[[#This Row],[ProductID]],Products[],4,FALSE)</f>
        <v>930.7</v>
      </c>
      <c r="E287" t="str">
        <f>TEXT(SalesOrders[[#This Row],[OrderDate]], "yyyy")</f>
        <v>2025</v>
      </c>
      <c r="F287" t="str">
        <f>TEXT(SalesOrders[[#This Row],[OrderDate]], "mmmm")</f>
        <v>January</v>
      </c>
      <c r="G287" s="1">
        <v>45668</v>
      </c>
      <c r="H287">
        <v>10</v>
      </c>
      <c r="I287" s="2">
        <f>SalesOrders[[#This Row],[Product Price]]*SalesOrders[[#This Row],[Quantity]]</f>
        <v>9307</v>
      </c>
    </row>
    <row r="288" spans="1:9" x14ac:dyDescent="0.3">
      <c r="A288">
        <v>287</v>
      </c>
      <c r="B288">
        <v>30</v>
      </c>
      <c r="C288">
        <v>9</v>
      </c>
      <c r="D288">
        <f>VLOOKUP(SalesOrders[[#This Row],[ProductID]],Products[],4,FALSE)</f>
        <v>971.77</v>
      </c>
      <c r="E288" t="str">
        <f>TEXT(SalesOrders[[#This Row],[OrderDate]], "yyyy")</f>
        <v>2024</v>
      </c>
      <c r="F288" t="str">
        <f>TEXT(SalesOrders[[#This Row],[OrderDate]], "mmmm")</f>
        <v>October</v>
      </c>
      <c r="G288" s="1">
        <v>45567</v>
      </c>
      <c r="H288">
        <v>10</v>
      </c>
      <c r="I288" s="2">
        <f>SalesOrders[[#This Row],[Product Price]]*SalesOrders[[#This Row],[Quantity]]</f>
        <v>9717.7000000000007</v>
      </c>
    </row>
    <row r="289" spans="1:9" x14ac:dyDescent="0.3">
      <c r="A289">
        <v>288</v>
      </c>
      <c r="B289">
        <v>183</v>
      </c>
      <c r="C289">
        <v>44</v>
      </c>
      <c r="D289">
        <f>VLOOKUP(SalesOrders[[#This Row],[ProductID]],Products[],4,FALSE)</f>
        <v>243.86</v>
      </c>
      <c r="E289" t="str">
        <f>TEXT(SalesOrders[[#This Row],[OrderDate]], "yyyy")</f>
        <v>2024</v>
      </c>
      <c r="F289" t="str">
        <f>TEXT(SalesOrders[[#This Row],[OrderDate]], "mmmm")</f>
        <v>September</v>
      </c>
      <c r="G289" s="1">
        <v>45555</v>
      </c>
      <c r="H289">
        <v>1</v>
      </c>
      <c r="I289" s="2">
        <f>SalesOrders[[#This Row],[Product Price]]*SalesOrders[[#This Row],[Quantity]]</f>
        <v>243.86</v>
      </c>
    </row>
    <row r="290" spans="1:9" x14ac:dyDescent="0.3">
      <c r="A290">
        <v>289</v>
      </c>
      <c r="B290">
        <v>69</v>
      </c>
      <c r="C290">
        <v>9</v>
      </c>
      <c r="D290">
        <f>VLOOKUP(SalesOrders[[#This Row],[ProductID]],Products[],4,FALSE)</f>
        <v>971.77</v>
      </c>
      <c r="E290" t="str">
        <f>TEXT(SalesOrders[[#This Row],[OrderDate]], "yyyy")</f>
        <v>2025</v>
      </c>
      <c r="F290" t="str">
        <f>TEXT(SalesOrders[[#This Row],[OrderDate]], "mmmm")</f>
        <v>March</v>
      </c>
      <c r="G290" s="1">
        <v>45736</v>
      </c>
      <c r="H290">
        <v>7</v>
      </c>
      <c r="I290" s="2">
        <f>SalesOrders[[#This Row],[Product Price]]*SalesOrders[[#This Row],[Quantity]]</f>
        <v>6802.3899999999994</v>
      </c>
    </row>
    <row r="291" spans="1:9" x14ac:dyDescent="0.3">
      <c r="A291">
        <v>290</v>
      </c>
      <c r="B291">
        <v>43</v>
      </c>
      <c r="C291">
        <v>50</v>
      </c>
      <c r="D291">
        <f>VLOOKUP(SalesOrders[[#This Row],[ProductID]],Products[],4,FALSE)</f>
        <v>124.25</v>
      </c>
      <c r="E291" t="str">
        <f>TEXT(SalesOrders[[#This Row],[OrderDate]], "yyyy")</f>
        <v>2025</v>
      </c>
      <c r="F291" t="str">
        <f>TEXT(SalesOrders[[#This Row],[OrderDate]], "mmmm")</f>
        <v>June</v>
      </c>
      <c r="G291" s="1">
        <v>45830</v>
      </c>
      <c r="H291">
        <v>1</v>
      </c>
      <c r="I291" s="2">
        <f>SalesOrders[[#This Row],[Product Price]]*SalesOrders[[#This Row],[Quantity]]</f>
        <v>124.25</v>
      </c>
    </row>
    <row r="292" spans="1:9" x14ac:dyDescent="0.3">
      <c r="A292">
        <v>291</v>
      </c>
      <c r="B292">
        <v>86</v>
      </c>
      <c r="C292">
        <v>48</v>
      </c>
      <c r="D292">
        <f>VLOOKUP(SalesOrders[[#This Row],[ProductID]],Products[],4,FALSE)</f>
        <v>862.43</v>
      </c>
      <c r="E292" t="str">
        <f>TEXT(SalesOrders[[#This Row],[OrderDate]], "yyyy")</f>
        <v>2025</v>
      </c>
      <c r="F292" t="str">
        <f>TEXT(SalesOrders[[#This Row],[OrderDate]], "mmmm")</f>
        <v>June</v>
      </c>
      <c r="G292" s="1">
        <v>45812</v>
      </c>
      <c r="H292">
        <v>7</v>
      </c>
      <c r="I292" s="2">
        <f>SalesOrders[[#This Row],[Product Price]]*SalesOrders[[#This Row],[Quantity]]</f>
        <v>6037.0099999999993</v>
      </c>
    </row>
    <row r="293" spans="1:9" x14ac:dyDescent="0.3">
      <c r="A293">
        <v>292</v>
      </c>
      <c r="B293">
        <v>268</v>
      </c>
      <c r="C293">
        <v>17</v>
      </c>
      <c r="D293">
        <f>VLOOKUP(SalesOrders[[#This Row],[ProductID]],Products[],4,FALSE)</f>
        <v>661.24</v>
      </c>
      <c r="E293" t="str">
        <f>TEXT(SalesOrders[[#This Row],[OrderDate]], "yyyy")</f>
        <v>2025</v>
      </c>
      <c r="F293" t="str">
        <f>TEXT(SalesOrders[[#This Row],[OrderDate]], "mmmm")</f>
        <v>July</v>
      </c>
      <c r="G293" s="1">
        <v>45852</v>
      </c>
      <c r="H293">
        <v>8</v>
      </c>
      <c r="I293" s="2">
        <f>SalesOrders[[#This Row],[Product Price]]*SalesOrders[[#This Row],[Quantity]]</f>
        <v>5289.92</v>
      </c>
    </row>
    <row r="294" spans="1:9" x14ac:dyDescent="0.3">
      <c r="A294">
        <v>293</v>
      </c>
      <c r="B294">
        <v>11</v>
      </c>
      <c r="C294">
        <v>44</v>
      </c>
      <c r="D294">
        <f>VLOOKUP(SalesOrders[[#This Row],[ProductID]],Products[],4,FALSE)</f>
        <v>243.86</v>
      </c>
      <c r="E294" t="str">
        <f>TEXT(SalesOrders[[#This Row],[OrderDate]], "yyyy")</f>
        <v>2025</v>
      </c>
      <c r="F294" t="str">
        <f>TEXT(SalesOrders[[#This Row],[OrderDate]], "mmmm")</f>
        <v>April</v>
      </c>
      <c r="G294" s="1">
        <v>45765</v>
      </c>
      <c r="H294">
        <v>2</v>
      </c>
      <c r="I294" s="2">
        <f>SalesOrders[[#This Row],[Product Price]]*SalesOrders[[#This Row],[Quantity]]</f>
        <v>487.72</v>
      </c>
    </row>
    <row r="295" spans="1:9" x14ac:dyDescent="0.3">
      <c r="A295">
        <v>294</v>
      </c>
      <c r="B295">
        <v>36</v>
      </c>
      <c r="C295">
        <v>16</v>
      </c>
      <c r="D295">
        <f>VLOOKUP(SalesOrders[[#This Row],[ProductID]],Products[],4,FALSE)</f>
        <v>743.52</v>
      </c>
      <c r="E295" t="str">
        <f>TEXT(SalesOrders[[#This Row],[OrderDate]], "yyyy")</f>
        <v>2025</v>
      </c>
      <c r="F295" t="str">
        <f>TEXT(SalesOrders[[#This Row],[OrderDate]], "mmmm")</f>
        <v>February</v>
      </c>
      <c r="G295" s="1">
        <v>45699</v>
      </c>
      <c r="H295">
        <v>8</v>
      </c>
      <c r="I295" s="2">
        <f>SalesOrders[[#This Row],[Product Price]]*SalesOrders[[#This Row],[Quantity]]</f>
        <v>5948.16</v>
      </c>
    </row>
    <row r="296" spans="1:9" x14ac:dyDescent="0.3">
      <c r="A296">
        <v>295</v>
      </c>
      <c r="B296">
        <v>49</v>
      </c>
      <c r="C296">
        <v>47</v>
      </c>
      <c r="D296">
        <f>VLOOKUP(SalesOrders[[#This Row],[ProductID]],Products[],4,FALSE)</f>
        <v>848.57</v>
      </c>
      <c r="E296" t="str">
        <f>TEXT(SalesOrders[[#This Row],[OrderDate]], "yyyy")</f>
        <v>2025</v>
      </c>
      <c r="F296" t="str">
        <f>TEXT(SalesOrders[[#This Row],[OrderDate]], "mmmm")</f>
        <v>May</v>
      </c>
      <c r="G296" s="1">
        <v>45794</v>
      </c>
      <c r="H296">
        <v>1</v>
      </c>
      <c r="I296" s="2">
        <f>SalesOrders[[#This Row],[Product Price]]*SalesOrders[[#This Row],[Quantity]]</f>
        <v>848.57</v>
      </c>
    </row>
    <row r="297" spans="1:9" x14ac:dyDescent="0.3">
      <c r="A297">
        <v>296</v>
      </c>
      <c r="B297">
        <v>218</v>
      </c>
      <c r="C297">
        <v>31</v>
      </c>
      <c r="D297">
        <f>VLOOKUP(SalesOrders[[#This Row],[ProductID]],Products[],4,FALSE)</f>
        <v>662.87</v>
      </c>
      <c r="E297" t="str">
        <f>TEXT(SalesOrders[[#This Row],[OrderDate]], "yyyy")</f>
        <v>2025</v>
      </c>
      <c r="F297" t="str">
        <f>TEXT(SalesOrders[[#This Row],[OrderDate]], "mmmm")</f>
        <v>June</v>
      </c>
      <c r="G297" s="1">
        <v>45820</v>
      </c>
      <c r="H297">
        <v>6</v>
      </c>
      <c r="I297" s="2">
        <f>SalesOrders[[#This Row],[Product Price]]*SalesOrders[[#This Row],[Quantity]]</f>
        <v>3977.2200000000003</v>
      </c>
    </row>
    <row r="298" spans="1:9" x14ac:dyDescent="0.3">
      <c r="A298">
        <v>297</v>
      </c>
      <c r="B298">
        <v>278</v>
      </c>
      <c r="C298">
        <v>3</v>
      </c>
      <c r="D298">
        <f>VLOOKUP(SalesOrders[[#This Row],[ProductID]],Products[],4,FALSE)</f>
        <v>293.51</v>
      </c>
      <c r="E298" t="str">
        <f>TEXT(SalesOrders[[#This Row],[OrderDate]], "yyyy")</f>
        <v>2025</v>
      </c>
      <c r="F298" t="str">
        <f>TEXT(SalesOrders[[#This Row],[OrderDate]], "mmmm")</f>
        <v>July</v>
      </c>
      <c r="G298" s="1">
        <v>45850</v>
      </c>
      <c r="H298">
        <v>4</v>
      </c>
      <c r="I298" s="2">
        <f>SalesOrders[[#This Row],[Product Price]]*SalesOrders[[#This Row],[Quantity]]</f>
        <v>1174.04</v>
      </c>
    </row>
    <row r="299" spans="1:9" x14ac:dyDescent="0.3">
      <c r="A299">
        <v>298</v>
      </c>
      <c r="B299">
        <v>43</v>
      </c>
      <c r="C299">
        <v>18</v>
      </c>
      <c r="D299">
        <f>VLOOKUP(SalesOrders[[#This Row],[ProductID]],Products[],4,FALSE)</f>
        <v>841.7</v>
      </c>
      <c r="E299" t="str">
        <f>TEXT(SalesOrders[[#This Row],[OrderDate]], "yyyy")</f>
        <v>2024</v>
      </c>
      <c r="F299" t="str">
        <f>TEXT(SalesOrders[[#This Row],[OrderDate]], "mmmm")</f>
        <v>August</v>
      </c>
      <c r="G299" s="1">
        <v>45512</v>
      </c>
      <c r="H299">
        <v>5</v>
      </c>
      <c r="I299" s="2">
        <f>SalesOrders[[#This Row],[Product Price]]*SalesOrders[[#This Row],[Quantity]]</f>
        <v>4208.5</v>
      </c>
    </row>
    <row r="300" spans="1:9" x14ac:dyDescent="0.3">
      <c r="A300">
        <v>299</v>
      </c>
      <c r="B300">
        <v>102</v>
      </c>
      <c r="C300">
        <v>4</v>
      </c>
      <c r="D300">
        <f>VLOOKUP(SalesOrders[[#This Row],[ProductID]],Products[],4,FALSE)</f>
        <v>394.95</v>
      </c>
      <c r="E300" t="str">
        <f>TEXT(SalesOrders[[#This Row],[OrderDate]], "yyyy")</f>
        <v>2024</v>
      </c>
      <c r="F300" t="str">
        <f>TEXT(SalesOrders[[#This Row],[OrderDate]], "mmmm")</f>
        <v>November</v>
      </c>
      <c r="G300" s="1">
        <v>45618</v>
      </c>
      <c r="H300">
        <v>5</v>
      </c>
      <c r="I300" s="2">
        <f>SalesOrders[[#This Row],[Product Price]]*SalesOrders[[#This Row],[Quantity]]</f>
        <v>1974.75</v>
      </c>
    </row>
    <row r="301" spans="1:9" x14ac:dyDescent="0.3">
      <c r="A301">
        <v>300</v>
      </c>
      <c r="B301">
        <v>83</v>
      </c>
      <c r="C301">
        <v>33</v>
      </c>
      <c r="D301">
        <f>VLOOKUP(SalesOrders[[#This Row],[ProductID]],Products[],4,FALSE)</f>
        <v>95.35</v>
      </c>
      <c r="E301" t="str">
        <f>TEXT(SalesOrders[[#This Row],[OrderDate]], "yyyy")</f>
        <v>2025</v>
      </c>
      <c r="F301" t="str">
        <f>TEXT(SalesOrders[[#This Row],[OrderDate]], "mmmm")</f>
        <v>June</v>
      </c>
      <c r="G301" s="1">
        <v>45823</v>
      </c>
      <c r="H301">
        <v>2</v>
      </c>
      <c r="I301" s="2">
        <f>SalesOrders[[#This Row],[Product Price]]*SalesOrders[[#This Row],[Quantity]]</f>
        <v>190.7</v>
      </c>
    </row>
    <row r="302" spans="1:9" x14ac:dyDescent="0.3">
      <c r="A302">
        <v>301</v>
      </c>
      <c r="B302">
        <v>119</v>
      </c>
      <c r="C302">
        <v>4</v>
      </c>
      <c r="D302">
        <f>VLOOKUP(SalesOrders[[#This Row],[ProductID]],Products[],4,FALSE)</f>
        <v>394.95</v>
      </c>
      <c r="E302" t="str">
        <f>TEXT(SalesOrders[[#This Row],[OrderDate]], "yyyy")</f>
        <v>2025</v>
      </c>
      <c r="F302" t="str">
        <f>TEXT(SalesOrders[[#This Row],[OrderDate]], "mmmm")</f>
        <v>June</v>
      </c>
      <c r="G302" s="1">
        <v>45829</v>
      </c>
      <c r="H302">
        <v>4</v>
      </c>
      <c r="I302" s="2">
        <f>SalesOrders[[#This Row],[Product Price]]*SalesOrders[[#This Row],[Quantity]]</f>
        <v>1579.8</v>
      </c>
    </row>
    <row r="303" spans="1:9" x14ac:dyDescent="0.3">
      <c r="A303">
        <v>302</v>
      </c>
      <c r="B303">
        <v>15</v>
      </c>
      <c r="C303">
        <v>11</v>
      </c>
      <c r="D303">
        <f>VLOOKUP(SalesOrders[[#This Row],[ProductID]],Products[],4,FALSE)</f>
        <v>385.69</v>
      </c>
      <c r="E303" t="str">
        <f>TEXT(SalesOrders[[#This Row],[OrderDate]], "yyyy")</f>
        <v>2025</v>
      </c>
      <c r="F303" t="str">
        <f>TEXT(SalesOrders[[#This Row],[OrderDate]], "mmmm")</f>
        <v>June</v>
      </c>
      <c r="G303" s="1">
        <v>45816</v>
      </c>
      <c r="H303">
        <v>8</v>
      </c>
      <c r="I303" s="2">
        <f>SalesOrders[[#This Row],[Product Price]]*SalesOrders[[#This Row],[Quantity]]</f>
        <v>3085.52</v>
      </c>
    </row>
    <row r="304" spans="1:9" x14ac:dyDescent="0.3">
      <c r="A304">
        <v>303</v>
      </c>
      <c r="B304">
        <v>135</v>
      </c>
      <c r="C304">
        <v>41</v>
      </c>
      <c r="D304">
        <f>VLOOKUP(SalesOrders[[#This Row],[ProductID]],Products[],4,FALSE)</f>
        <v>269.88</v>
      </c>
      <c r="E304" t="str">
        <f>TEXT(SalesOrders[[#This Row],[OrderDate]], "yyyy")</f>
        <v>2025</v>
      </c>
      <c r="F304" t="str">
        <f>TEXT(SalesOrders[[#This Row],[OrderDate]], "mmmm")</f>
        <v>July</v>
      </c>
      <c r="G304" s="1">
        <v>45841</v>
      </c>
      <c r="H304">
        <v>5</v>
      </c>
      <c r="I304" s="2">
        <f>SalesOrders[[#This Row],[Product Price]]*SalesOrders[[#This Row],[Quantity]]</f>
        <v>1349.4</v>
      </c>
    </row>
    <row r="305" spans="1:9" x14ac:dyDescent="0.3">
      <c r="A305">
        <v>304</v>
      </c>
      <c r="B305">
        <v>273</v>
      </c>
      <c r="C305">
        <v>48</v>
      </c>
      <c r="D305">
        <f>VLOOKUP(SalesOrders[[#This Row],[ProductID]],Products[],4,FALSE)</f>
        <v>862.43</v>
      </c>
      <c r="E305" t="str">
        <f>TEXT(SalesOrders[[#This Row],[OrderDate]], "yyyy")</f>
        <v>2024</v>
      </c>
      <c r="F305" t="str">
        <f>TEXT(SalesOrders[[#This Row],[OrderDate]], "mmmm")</f>
        <v>November</v>
      </c>
      <c r="G305" s="1">
        <v>45609</v>
      </c>
      <c r="H305">
        <v>4</v>
      </c>
      <c r="I305" s="2">
        <f>SalesOrders[[#This Row],[Product Price]]*SalesOrders[[#This Row],[Quantity]]</f>
        <v>3449.72</v>
      </c>
    </row>
    <row r="306" spans="1:9" x14ac:dyDescent="0.3">
      <c r="A306">
        <v>305</v>
      </c>
      <c r="B306">
        <v>272</v>
      </c>
      <c r="C306">
        <v>9</v>
      </c>
      <c r="D306">
        <f>VLOOKUP(SalesOrders[[#This Row],[ProductID]],Products[],4,FALSE)</f>
        <v>971.77</v>
      </c>
      <c r="E306" t="str">
        <f>TEXT(SalesOrders[[#This Row],[OrderDate]], "yyyy")</f>
        <v>2024</v>
      </c>
      <c r="F306" t="str">
        <f>TEXT(SalesOrders[[#This Row],[OrderDate]], "mmmm")</f>
        <v>September</v>
      </c>
      <c r="G306" s="1">
        <v>45551</v>
      </c>
      <c r="H306">
        <v>6</v>
      </c>
      <c r="I306" s="2">
        <f>SalesOrders[[#This Row],[Product Price]]*SalesOrders[[#This Row],[Quantity]]</f>
        <v>5830.62</v>
      </c>
    </row>
    <row r="307" spans="1:9" x14ac:dyDescent="0.3">
      <c r="A307">
        <v>306</v>
      </c>
      <c r="B307">
        <v>205</v>
      </c>
      <c r="C307">
        <v>42</v>
      </c>
      <c r="D307">
        <f>VLOOKUP(SalesOrders[[#This Row],[ProductID]],Products[],4,FALSE)</f>
        <v>642.44000000000005</v>
      </c>
      <c r="E307" t="str">
        <f>TEXT(SalesOrders[[#This Row],[OrderDate]], "yyyy")</f>
        <v>2024</v>
      </c>
      <c r="F307" t="str">
        <f>TEXT(SalesOrders[[#This Row],[OrderDate]], "mmmm")</f>
        <v>August</v>
      </c>
      <c r="G307" s="1">
        <v>45519</v>
      </c>
      <c r="H307">
        <v>7</v>
      </c>
      <c r="I307" s="2">
        <f>SalesOrders[[#This Row],[Product Price]]*SalesOrders[[#This Row],[Quantity]]</f>
        <v>4497.08</v>
      </c>
    </row>
    <row r="308" spans="1:9" x14ac:dyDescent="0.3">
      <c r="A308">
        <v>307</v>
      </c>
      <c r="B308">
        <v>37</v>
      </c>
      <c r="C308">
        <v>5</v>
      </c>
      <c r="D308">
        <f>VLOOKUP(SalesOrders[[#This Row],[ProductID]],Products[],4,FALSE)</f>
        <v>620.91999999999996</v>
      </c>
      <c r="E308" t="str">
        <f>TEXT(SalesOrders[[#This Row],[OrderDate]], "yyyy")</f>
        <v>2024</v>
      </c>
      <c r="F308" t="str">
        <f>TEXT(SalesOrders[[#This Row],[OrderDate]], "mmmm")</f>
        <v>December</v>
      </c>
      <c r="G308" s="1">
        <v>45654</v>
      </c>
      <c r="H308">
        <v>1</v>
      </c>
      <c r="I308" s="2">
        <f>SalesOrders[[#This Row],[Product Price]]*SalesOrders[[#This Row],[Quantity]]</f>
        <v>620.91999999999996</v>
      </c>
    </row>
    <row r="309" spans="1:9" x14ac:dyDescent="0.3">
      <c r="A309">
        <v>308</v>
      </c>
      <c r="B309">
        <v>265</v>
      </c>
      <c r="C309">
        <v>22</v>
      </c>
      <c r="D309">
        <f>VLOOKUP(SalesOrders[[#This Row],[ProductID]],Products[],4,FALSE)</f>
        <v>405.53</v>
      </c>
      <c r="E309" t="str">
        <f>TEXT(SalesOrders[[#This Row],[OrderDate]], "yyyy")</f>
        <v>2025</v>
      </c>
      <c r="F309" t="str">
        <f>TEXT(SalesOrders[[#This Row],[OrderDate]], "mmmm")</f>
        <v>July</v>
      </c>
      <c r="G309" s="1">
        <v>45856</v>
      </c>
      <c r="H309">
        <v>7</v>
      </c>
      <c r="I309" s="2">
        <f>SalesOrders[[#This Row],[Product Price]]*SalesOrders[[#This Row],[Quantity]]</f>
        <v>2838.71</v>
      </c>
    </row>
    <row r="310" spans="1:9" x14ac:dyDescent="0.3">
      <c r="A310">
        <v>309</v>
      </c>
      <c r="B310">
        <v>148</v>
      </c>
      <c r="C310">
        <v>49</v>
      </c>
      <c r="D310">
        <f>VLOOKUP(SalesOrders[[#This Row],[ProductID]],Products[],4,FALSE)</f>
        <v>730.75</v>
      </c>
      <c r="E310" t="str">
        <f>TEXT(SalesOrders[[#This Row],[OrderDate]], "yyyy")</f>
        <v>2025</v>
      </c>
      <c r="F310" t="str">
        <f>TEXT(SalesOrders[[#This Row],[OrderDate]], "mmmm")</f>
        <v>May</v>
      </c>
      <c r="G310" s="1">
        <v>45806</v>
      </c>
      <c r="H310">
        <v>8</v>
      </c>
      <c r="I310" s="2">
        <f>SalesOrders[[#This Row],[Product Price]]*SalesOrders[[#This Row],[Quantity]]</f>
        <v>5846</v>
      </c>
    </row>
    <row r="311" spans="1:9" x14ac:dyDescent="0.3">
      <c r="A311">
        <v>310</v>
      </c>
      <c r="B311">
        <v>129</v>
      </c>
      <c r="C311">
        <v>9</v>
      </c>
      <c r="D311">
        <f>VLOOKUP(SalesOrders[[#This Row],[ProductID]],Products[],4,FALSE)</f>
        <v>971.77</v>
      </c>
      <c r="E311" t="str">
        <f>TEXT(SalesOrders[[#This Row],[OrderDate]], "yyyy")</f>
        <v>2025</v>
      </c>
      <c r="F311" t="str">
        <f>TEXT(SalesOrders[[#This Row],[OrderDate]], "mmmm")</f>
        <v>March</v>
      </c>
      <c r="G311" s="1">
        <v>45726</v>
      </c>
      <c r="H311">
        <v>9</v>
      </c>
      <c r="I311" s="2">
        <f>SalesOrders[[#This Row],[Product Price]]*SalesOrders[[#This Row],[Quantity]]</f>
        <v>8745.93</v>
      </c>
    </row>
    <row r="312" spans="1:9" x14ac:dyDescent="0.3">
      <c r="A312">
        <v>311</v>
      </c>
      <c r="B312">
        <v>190</v>
      </c>
      <c r="C312">
        <v>44</v>
      </c>
      <c r="D312">
        <f>VLOOKUP(SalesOrders[[#This Row],[ProductID]],Products[],4,FALSE)</f>
        <v>243.86</v>
      </c>
      <c r="E312" t="str">
        <f>TEXT(SalesOrders[[#This Row],[OrderDate]], "yyyy")</f>
        <v>2025</v>
      </c>
      <c r="F312" t="str">
        <f>TEXT(SalesOrders[[#This Row],[OrderDate]], "mmmm")</f>
        <v>January</v>
      </c>
      <c r="G312" s="1">
        <v>45684</v>
      </c>
      <c r="H312">
        <v>8</v>
      </c>
      <c r="I312" s="2">
        <f>SalesOrders[[#This Row],[Product Price]]*SalesOrders[[#This Row],[Quantity]]</f>
        <v>1950.88</v>
      </c>
    </row>
    <row r="313" spans="1:9" x14ac:dyDescent="0.3">
      <c r="A313">
        <v>312</v>
      </c>
      <c r="B313">
        <v>185</v>
      </c>
      <c r="C313">
        <v>9</v>
      </c>
      <c r="D313">
        <f>VLOOKUP(SalesOrders[[#This Row],[ProductID]],Products[],4,FALSE)</f>
        <v>971.77</v>
      </c>
      <c r="E313" t="str">
        <f>TEXT(SalesOrders[[#This Row],[OrderDate]], "yyyy")</f>
        <v>2024</v>
      </c>
      <c r="F313" t="str">
        <f>TEXT(SalesOrders[[#This Row],[OrderDate]], "mmmm")</f>
        <v>November</v>
      </c>
      <c r="G313" s="1">
        <v>45610</v>
      </c>
      <c r="H313">
        <v>5</v>
      </c>
      <c r="I313" s="2">
        <f>SalesOrders[[#This Row],[Product Price]]*SalesOrders[[#This Row],[Quantity]]</f>
        <v>4858.8500000000004</v>
      </c>
    </row>
    <row r="314" spans="1:9" x14ac:dyDescent="0.3">
      <c r="A314">
        <v>313</v>
      </c>
      <c r="B314">
        <v>149</v>
      </c>
      <c r="C314">
        <v>16</v>
      </c>
      <c r="D314">
        <f>VLOOKUP(SalesOrders[[#This Row],[ProductID]],Products[],4,FALSE)</f>
        <v>743.52</v>
      </c>
      <c r="E314" t="str">
        <f>TEXT(SalesOrders[[#This Row],[OrderDate]], "yyyy")</f>
        <v>2025</v>
      </c>
      <c r="F314" t="str">
        <f>TEXT(SalesOrders[[#This Row],[OrderDate]], "mmmm")</f>
        <v>July</v>
      </c>
      <c r="G314" s="1">
        <v>45855</v>
      </c>
      <c r="H314">
        <v>10</v>
      </c>
      <c r="I314" s="2">
        <f>SalesOrders[[#This Row],[Product Price]]*SalesOrders[[#This Row],[Quantity]]</f>
        <v>7435.2</v>
      </c>
    </row>
    <row r="315" spans="1:9" x14ac:dyDescent="0.3">
      <c r="A315">
        <v>314</v>
      </c>
      <c r="B315">
        <v>106</v>
      </c>
      <c r="C315">
        <v>29</v>
      </c>
      <c r="D315">
        <f>VLOOKUP(SalesOrders[[#This Row],[ProductID]],Products[],4,FALSE)</f>
        <v>112.69</v>
      </c>
      <c r="E315" t="str">
        <f>TEXT(SalesOrders[[#This Row],[OrderDate]], "yyyy")</f>
        <v>2024</v>
      </c>
      <c r="F315" t="str">
        <f>TEXT(SalesOrders[[#This Row],[OrderDate]], "mmmm")</f>
        <v>October</v>
      </c>
      <c r="G315" s="1">
        <v>45592</v>
      </c>
      <c r="H315">
        <v>3</v>
      </c>
      <c r="I315" s="2">
        <f>SalesOrders[[#This Row],[Product Price]]*SalesOrders[[#This Row],[Quantity]]</f>
        <v>338.07</v>
      </c>
    </row>
    <row r="316" spans="1:9" x14ac:dyDescent="0.3">
      <c r="A316">
        <v>315</v>
      </c>
      <c r="B316">
        <v>209</v>
      </c>
      <c r="C316">
        <v>36</v>
      </c>
      <c r="D316">
        <f>VLOOKUP(SalesOrders[[#This Row],[ProductID]],Products[],4,FALSE)</f>
        <v>571.72</v>
      </c>
      <c r="E316" t="str">
        <f>TEXT(SalesOrders[[#This Row],[OrderDate]], "yyyy")</f>
        <v>2024</v>
      </c>
      <c r="F316" t="str">
        <f>TEXT(SalesOrders[[#This Row],[OrderDate]], "mmmm")</f>
        <v>September</v>
      </c>
      <c r="G316" s="1">
        <v>45541</v>
      </c>
      <c r="H316">
        <v>4</v>
      </c>
      <c r="I316" s="2">
        <f>SalesOrders[[#This Row],[Product Price]]*SalesOrders[[#This Row],[Quantity]]</f>
        <v>2286.88</v>
      </c>
    </row>
    <row r="317" spans="1:9" x14ac:dyDescent="0.3">
      <c r="A317">
        <v>316</v>
      </c>
      <c r="B317">
        <v>28</v>
      </c>
      <c r="C317">
        <v>39</v>
      </c>
      <c r="D317">
        <f>VLOOKUP(SalesOrders[[#This Row],[ProductID]],Products[],4,FALSE)</f>
        <v>936.54</v>
      </c>
      <c r="E317" t="str">
        <f>TEXT(SalesOrders[[#This Row],[OrderDate]], "yyyy")</f>
        <v>2024</v>
      </c>
      <c r="F317" t="str">
        <f>TEXT(SalesOrders[[#This Row],[OrderDate]], "mmmm")</f>
        <v>December</v>
      </c>
      <c r="G317" s="1">
        <v>45643</v>
      </c>
      <c r="H317">
        <v>5</v>
      </c>
      <c r="I317" s="2">
        <f>SalesOrders[[#This Row],[Product Price]]*SalesOrders[[#This Row],[Quantity]]</f>
        <v>4682.7</v>
      </c>
    </row>
    <row r="318" spans="1:9" x14ac:dyDescent="0.3">
      <c r="A318">
        <v>317</v>
      </c>
      <c r="B318">
        <v>243</v>
      </c>
      <c r="C318">
        <v>8</v>
      </c>
      <c r="D318">
        <f>VLOOKUP(SalesOrders[[#This Row],[ProductID]],Products[],4,FALSE)</f>
        <v>519.17999999999995</v>
      </c>
      <c r="E318" t="str">
        <f>TEXT(SalesOrders[[#This Row],[OrderDate]], "yyyy")</f>
        <v>2024</v>
      </c>
      <c r="F318" t="str">
        <f>TEXT(SalesOrders[[#This Row],[OrderDate]], "mmmm")</f>
        <v>November</v>
      </c>
      <c r="G318" s="1">
        <v>45605</v>
      </c>
      <c r="H318">
        <v>3</v>
      </c>
      <c r="I318" s="2">
        <f>SalesOrders[[#This Row],[Product Price]]*SalesOrders[[#This Row],[Quantity]]</f>
        <v>1557.54</v>
      </c>
    </row>
    <row r="319" spans="1:9" x14ac:dyDescent="0.3">
      <c r="A319">
        <v>318</v>
      </c>
      <c r="B319">
        <v>134</v>
      </c>
      <c r="C319">
        <v>13</v>
      </c>
      <c r="D319">
        <f>VLOOKUP(SalesOrders[[#This Row],[ProductID]],Products[],4,FALSE)</f>
        <v>517.19000000000005</v>
      </c>
      <c r="E319" t="str">
        <f>TEXT(SalesOrders[[#This Row],[OrderDate]], "yyyy")</f>
        <v>2025</v>
      </c>
      <c r="F319" t="str">
        <f>TEXT(SalesOrders[[#This Row],[OrderDate]], "mmmm")</f>
        <v>July</v>
      </c>
      <c r="G319" s="1">
        <v>45857</v>
      </c>
      <c r="H319">
        <v>1</v>
      </c>
      <c r="I319" s="2">
        <f>SalesOrders[[#This Row],[Product Price]]*SalesOrders[[#This Row],[Quantity]]</f>
        <v>517.19000000000005</v>
      </c>
    </row>
    <row r="320" spans="1:9" x14ac:dyDescent="0.3">
      <c r="A320">
        <v>319</v>
      </c>
      <c r="B320">
        <v>240</v>
      </c>
      <c r="C320">
        <v>40</v>
      </c>
      <c r="D320">
        <f>VLOOKUP(SalesOrders[[#This Row],[ProductID]],Products[],4,FALSE)</f>
        <v>243.67</v>
      </c>
      <c r="E320" t="str">
        <f>TEXT(SalesOrders[[#This Row],[OrderDate]], "yyyy")</f>
        <v>2025</v>
      </c>
      <c r="F320" t="str">
        <f>TEXT(SalesOrders[[#This Row],[OrderDate]], "mmmm")</f>
        <v>January</v>
      </c>
      <c r="G320" s="1">
        <v>45668</v>
      </c>
      <c r="H320">
        <v>1</v>
      </c>
      <c r="I320" s="2">
        <f>SalesOrders[[#This Row],[Product Price]]*SalesOrders[[#This Row],[Quantity]]</f>
        <v>243.67</v>
      </c>
    </row>
    <row r="321" spans="1:9" x14ac:dyDescent="0.3">
      <c r="A321">
        <v>320</v>
      </c>
      <c r="B321">
        <v>233</v>
      </c>
      <c r="C321">
        <v>43</v>
      </c>
      <c r="D321">
        <f>VLOOKUP(SalesOrders[[#This Row],[ProductID]],Products[],4,FALSE)</f>
        <v>875.91</v>
      </c>
      <c r="E321" t="str">
        <f>TEXT(SalesOrders[[#This Row],[OrderDate]], "yyyy")</f>
        <v>2024</v>
      </c>
      <c r="F321" t="str">
        <f>TEXT(SalesOrders[[#This Row],[OrderDate]], "mmmm")</f>
        <v>October</v>
      </c>
      <c r="G321" s="1">
        <v>45574</v>
      </c>
      <c r="H321">
        <v>4</v>
      </c>
      <c r="I321" s="2">
        <f>SalesOrders[[#This Row],[Product Price]]*SalesOrders[[#This Row],[Quantity]]</f>
        <v>3503.64</v>
      </c>
    </row>
    <row r="322" spans="1:9" x14ac:dyDescent="0.3">
      <c r="A322">
        <v>321</v>
      </c>
      <c r="B322">
        <v>242</v>
      </c>
      <c r="C322">
        <v>5</v>
      </c>
      <c r="D322">
        <f>VLOOKUP(SalesOrders[[#This Row],[ProductID]],Products[],4,FALSE)</f>
        <v>620.91999999999996</v>
      </c>
      <c r="E322" t="str">
        <f>TEXT(SalesOrders[[#This Row],[OrderDate]], "yyyy")</f>
        <v>2024</v>
      </c>
      <c r="F322" t="str">
        <f>TEXT(SalesOrders[[#This Row],[OrderDate]], "mmmm")</f>
        <v>November</v>
      </c>
      <c r="G322" s="1">
        <v>45598</v>
      </c>
      <c r="H322">
        <v>6</v>
      </c>
      <c r="I322" s="2">
        <f>SalesOrders[[#This Row],[Product Price]]*SalesOrders[[#This Row],[Quantity]]</f>
        <v>3725.5199999999995</v>
      </c>
    </row>
    <row r="323" spans="1:9" x14ac:dyDescent="0.3">
      <c r="A323">
        <v>322</v>
      </c>
      <c r="B323">
        <v>242</v>
      </c>
      <c r="C323">
        <v>37</v>
      </c>
      <c r="D323">
        <f>VLOOKUP(SalesOrders[[#This Row],[ProductID]],Products[],4,FALSE)</f>
        <v>823.14</v>
      </c>
      <c r="E323" t="str">
        <f>TEXT(SalesOrders[[#This Row],[OrderDate]], "yyyy")</f>
        <v>2025</v>
      </c>
      <c r="F323" t="str">
        <f>TEXT(SalesOrders[[#This Row],[OrderDate]], "mmmm")</f>
        <v>May</v>
      </c>
      <c r="G323" s="1">
        <v>45801</v>
      </c>
      <c r="H323">
        <v>1</v>
      </c>
      <c r="I323" s="2">
        <f>SalesOrders[[#This Row],[Product Price]]*SalesOrders[[#This Row],[Quantity]]</f>
        <v>823.14</v>
      </c>
    </row>
    <row r="324" spans="1:9" x14ac:dyDescent="0.3">
      <c r="A324">
        <v>323</v>
      </c>
      <c r="B324">
        <v>174</v>
      </c>
      <c r="C324">
        <v>46</v>
      </c>
      <c r="D324">
        <f>VLOOKUP(SalesOrders[[#This Row],[ProductID]],Products[],4,FALSE)</f>
        <v>327.52</v>
      </c>
      <c r="E324" t="str">
        <f>TEXT(SalesOrders[[#This Row],[OrderDate]], "yyyy")</f>
        <v>2024</v>
      </c>
      <c r="F324" t="str">
        <f>TEXT(SalesOrders[[#This Row],[OrderDate]], "mmmm")</f>
        <v>October</v>
      </c>
      <c r="G324" s="1">
        <v>45583</v>
      </c>
      <c r="H324">
        <v>7</v>
      </c>
      <c r="I324" s="2">
        <f>SalesOrders[[#This Row],[Product Price]]*SalesOrders[[#This Row],[Quantity]]</f>
        <v>2292.64</v>
      </c>
    </row>
    <row r="325" spans="1:9" x14ac:dyDescent="0.3">
      <c r="A325">
        <v>324</v>
      </c>
      <c r="B325">
        <v>27</v>
      </c>
      <c r="C325">
        <v>45</v>
      </c>
      <c r="D325">
        <f>VLOOKUP(SalesOrders[[#This Row],[ProductID]],Products[],4,FALSE)</f>
        <v>515.04999999999995</v>
      </c>
      <c r="E325" t="str">
        <f>TEXT(SalesOrders[[#This Row],[OrderDate]], "yyyy")</f>
        <v>2025</v>
      </c>
      <c r="F325" t="str">
        <f>TEXT(SalesOrders[[#This Row],[OrderDate]], "mmmm")</f>
        <v>February</v>
      </c>
      <c r="G325" s="1">
        <v>45709</v>
      </c>
      <c r="H325">
        <v>9</v>
      </c>
      <c r="I325" s="2">
        <f>SalesOrders[[#This Row],[Product Price]]*SalesOrders[[#This Row],[Quantity]]</f>
        <v>4635.45</v>
      </c>
    </row>
    <row r="326" spans="1:9" x14ac:dyDescent="0.3">
      <c r="A326">
        <v>325</v>
      </c>
      <c r="B326">
        <v>252</v>
      </c>
      <c r="C326">
        <v>43</v>
      </c>
      <c r="D326">
        <f>VLOOKUP(SalesOrders[[#This Row],[ProductID]],Products[],4,FALSE)</f>
        <v>875.91</v>
      </c>
      <c r="E326" t="str">
        <f>TEXT(SalesOrders[[#This Row],[OrderDate]], "yyyy")</f>
        <v>2025</v>
      </c>
      <c r="F326" t="str">
        <f>TEXT(SalesOrders[[#This Row],[OrderDate]], "mmmm")</f>
        <v>February</v>
      </c>
      <c r="G326" s="1">
        <v>45700</v>
      </c>
      <c r="H326">
        <v>3</v>
      </c>
      <c r="I326" s="2">
        <f>SalesOrders[[#This Row],[Product Price]]*SalesOrders[[#This Row],[Quantity]]</f>
        <v>2627.73</v>
      </c>
    </row>
    <row r="327" spans="1:9" x14ac:dyDescent="0.3">
      <c r="A327">
        <v>326</v>
      </c>
      <c r="B327">
        <v>99</v>
      </c>
      <c r="C327">
        <v>15</v>
      </c>
      <c r="D327">
        <f>VLOOKUP(SalesOrders[[#This Row],[ProductID]],Products[],4,FALSE)</f>
        <v>855.51</v>
      </c>
      <c r="E327" t="str">
        <f>TEXT(SalesOrders[[#This Row],[OrderDate]], "yyyy")</f>
        <v>2025</v>
      </c>
      <c r="F327" t="str">
        <f>TEXT(SalesOrders[[#This Row],[OrderDate]], "mmmm")</f>
        <v>March</v>
      </c>
      <c r="G327" s="1">
        <v>45718</v>
      </c>
      <c r="H327">
        <v>9</v>
      </c>
      <c r="I327" s="2">
        <f>SalesOrders[[#This Row],[Product Price]]*SalesOrders[[#This Row],[Quantity]]</f>
        <v>7699.59</v>
      </c>
    </row>
    <row r="328" spans="1:9" x14ac:dyDescent="0.3">
      <c r="A328">
        <v>327</v>
      </c>
      <c r="B328">
        <v>247</v>
      </c>
      <c r="C328">
        <v>46</v>
      </c>
      <c r="D328">
        <f>VLOOKUP(SalesOrders[[#This Row],[ProductID]],Products[],4,FALSE)</f>
        <v>327.52</v>
      </c>
      <c r="E328" t="str">
        <f>TEXT(SalesOrders[[#This Row],[OrderDate]], "yyyy")</f>
        <v>2025</v>
      </c>
      <c r="F328" t="str">
        <f>TEXT(SalesOrders[[#This Row],[OrderDate]], "mmmm")</f>
        <v>May</v>
      </c>
      <c r="G328" s="1">
        <v>45787</v>
      </c>
      <c r="H328">
        <v>7</v>
      </c>
      <c r="I328" s="2">
        <f>SalesOrders[[#This Row],[Product Price]]*SalesOrders[[#This Row],[Quantity]]</f>
        <v>2292.64</v>
      </c>
    </row>
    <row r="329" spans="1:9" x14ac:dyDescent="0.3">
      <c r="A329">
        <v>328</v>
      </c>
      <c r="B329">
        <v>218</v>
      </c>
      <c r="C329">
        <v>17</v>
      </c>
      <c r="D329">
        <f>VLOOKUP(SalesOrders[[#This Row],[ProductID]],Products[],4,FALSE)</f>
        <v>661.24</v>
      </c>
      <c r="E329" t="str">
        <f>TEXT(SalesOrders[[#This Row],[OrderDate]], "yyyy")</f>
        <v>2025</v>
      </c>
      <c r="F329" t="str">
        <f>TEXT(SalesOrders[[#This Row],[OrderDate]], "mmmm")</f>
        <v>July</v>
      </c>
      <c r="G329" s="1">
        <v>45864</v>
      </c>
      <c r="H329">
        <v>5</v>
      </c>
      <c r="I329" s="2">
        <f>SalesOrders[[#This Row],[Product Price]]*SalesOrders[[#This Row],[Quantity]]</f>
        <v>3306.2</v>
      </c>
    </row>
    <row r="330" spans="1:9" x14ac:dyDescent="0.3">
      <c r="A330">
        <v>329</v>
      </c>
      <c r="B330">
        <v>45</v>
      </c>
      <c r="C330">
        <v>22</v>
      </c>
      <c r="D330">
        <f>VLOOKUP(SalesOrders[[#This Row],[ProductID]],Products[],4,FALSE)</f>
        <v>405.53</v>
      </c>
      <c r="E330" t="str">
        <f>TEXT(SalesOrders[[#This Row],[OrderDate]], "yyyy")</f>
        <v>2025</v>
      </c>
      <c r="F330" t="str">
        <f>TEXT(SalesOrders[[#This Row],[OrderDate]], "mmmm")</f>
        <v>January</v>
      </c>
      <c r="G330" s="1">
        <v>45686</v>
      </c>
      <c r="H330">
        <v>9</v>
      </c>
      <c r="I330" s="2">
        <f>SalesOrders[[#This Row],[Product Price]]*SalesOrders[[#This Row],[Quantity]]</f>
        <v>3649.7699999999995</v>
      </c>
    </row>
    <row r="331" spans="1:9" x14ac:dyDescent="0.3">
      <c r="A331">
        <v>330</v>
      </c>
      <c r="B331">
        <v>104</v>
      </c>
      <c r="C331">
        <v>44</v>
      </c>
      <c r="D331">
        <f>VLOOKUP(SalesOrders[[#This Row],[ProductID]],Products[],4,FALSE)</f>
        <v>243.86</v>
      </c>
      <c r="E331" t="str">
        <f>TEXT(SalesOrders[[#This Row],[OrderDate]], "yyyy")</f>
        <v>2025</v>
      </c>
      <c r="F331" t="str">
        <f>TEXT(SalesOrders[[#This Row],[OrderDate]], "mmmm")</f>
        <v>July</v>
      </c>
      <c r="G331" s="1">
        <v>45858</v>
      </c>
      <c r="H331">
        <v>5</v>
      </c>
      <c r="I331" s="2">
        <f>SalesOrders[[#This Row],[Product Price]]*SalesOrders[[#This Row],[Quantity]]</f>
        <v>1219.3000000000002</v>
      </c>
    </row>
    <row r="332" spans="1:9" x14ac:dyDescent="0.3">
      <c r="A332">
        <v>331</v>
      </c>
      <c r="B332">
        <v>47</v>
      </c>
      <c r="C332">
        <v>25</v>
      </c>
      <c r="D332">
        <f>VLOOKUP(SalesOrders[[#This Row],[ProductID]],Products[],4,FALSE)</f>
        <v>217.07</v>
      </c>
      <c r="E332" t="str">
        <f>TEXT(SalesOrders[[#This Row],[OrderDate]], "yyyy")</f>
        <v>2025</v>
      </c>
      <c r="F332" t="str">
        <f>TEXT(SalesOrders[[#This Row],[OrderDate]], "mmmm")</f>
        <v>March</v>
      </c>
      <c r="G332" s="1">
        <v>45740</v>
      </c>
      <c r="H332">
        <v>7</v>
      </c>
      <c r="I332" s="2">
        <f>SalesOrders[[#This Row],[Product Price]]*SalesOrders[[#This Row],[Quantity]]</f>
        <v>1519.49</v>
      </c>
    </row>
    <row r="333" spans="1:9" x14ac:dyDescent="0.3">
      <c r="A333">
        <v>332</v>
      </c>
      <c r="B333">
        <v>18</v>
      </c>
      <c r="C333">
        <v>50</v>
      </c>
      <c r="D333">
        <f>VLOOKUP(SalesOrders[[#This Row],[ProductID]],Products[],4,FALSE)</f>
        <v>124.25</v>
      </c>
      <c r="E333" t="str">
        <f>TEXT(SalesOrders[[#This Row],[OrderDate]], "yyyy")</f>
        <v>2024</v>
      </c>
      <c r="F333" t="str">
        <f>TEXT(SalesOrders[[#This Row],[OrderDate]], "mmmm")</f>
        <v>September</v>
      </c>
      <c r="G333" s="1">
        <v>45553</v>
      </c>
      <c r="H333">
        <v>1</v>
      </c>
      <c r="I333" s="2">
        <f>SalesOrders[[#This Row],[Product Price]]*SalesOrders[[#This Row],[Quantity]]</f>
        <v>124.25</v>
      </c>
    </row>
    <row r="334" spans="1:9" x14ac:dyDescent="0.3">
      <c r="A334">
        <v>333</v>
      </c>
      <c r="B334">
        <v>209</v>
      </c>
      <c r="C334">
        <v>14</v>
      </c>
      <c r="D334">
        <f>VLOOKUP(SalesOrders[[#This Row],[ProductID]],Products[],4,FALSE)</f>
        <v>324.98</v>
      </c>
      <c r="E334" t="str">
        <f>TEXT(SalesOrders[[#This Row],[OrderDate]], "yyyy")</f>
        <v>2025</v>
      </c>
      <c r="F334" t="str">
        <f>TEXT(SalesOrders[[#This Row],[OrderDate]], "mmmm")</f>
        <v>February</v>
      </c>
      <c r="G334" s="1">
        <v>45694</v>
      </c>
      <c r="H334">
        <v>4</v>
      </c>
      <c r="I334" s="2">
        <f>SalesOrders[[#This Row],[Product Price]]*SalesOrders[[#This Row],[Quantity]]</f>
        <v>1299.92</v>
      </c>
    </row>
    <row r="335" spans="1:9" x14ac:dyDescent="0.3">
      <c r="A335">
        <v>334</v>
      </c>
      <c r="B335">
        <v>149</v>
      </c>
      <c r="C335">
        <v>8</v>
      </c>
      <c r="D335">
        <f>VLOOKUP(SalesOrders[[#This Row],[ProductID]],Products[],4,FALSE)</f>
        <v>519.17999999999995</v>
      </c>
      <c r="E335" t="str">
        <f>TEXT(SalesOrders[[#This Row],[OrderDate]], "yyyy")</f>
        <v>2024</v>
      </c>
      <c r="F335" t="str">
        <f>TEXT(SalesOrders[[#This Row],[OrderDate]], "mmmm")</f>
        <v>December</v>
      </c>
      <c r="G335" s="1">
        <v>45636</v>
      </c>
      <c r="H335">
        <v>9</v>
      </c>
      <c r="I335" s="2">
        <f>SalesOrders[[#This Row],[Product Price]]*SalesOrders[[#This Row],[Quantity]]</f>
        <v>4672.62</v>
      </c>
    </row>
    <row r="336" spans="1:9" x14ac:dyDescent="0.3">
      <c r="A336">
        <v>335</v>
      </c>
      <c r="B336">
        <v>284</v>
      </c>
      <c r="C336">
        <v>11</v>
      </c>
      <c r="D336">
        <f>VLOOKUP(SalesOrders[[#This Row],[ProductID]],Products[],4,FALSE)</f>
        <v>385.69</v>
      </c>
      <c r="E336" t="str">
        <f>TEXT(SalesOrders[[#This Row],[OrderDate]], "yyyy")</f>
        <v>2025</v>
      </c>
      <c r="F336" t="str">
        <f>TEXT(SalesOrders[[#This Row],[OrderDate]], "mmmm")</f>
        <v>July</v>
      </c>
      <c r="G336" s="1">
        <v>45855</v>
      </c>
      <c r="H336">
        <v>4</v>
      </c>
      <c r="I336" s="2">
        <f>SalesOrders[[#This Row],[Product Price]]*SalesOrders[[#This Row],[Quantity]]</f>
        <v>1542.76</v>
      </c>
    </row>
    <row r="337" spans="1:9" x14ac:dyDescent="0.3">
      <c r="A337">
        <v>336</v>
      </c>
      <c r="B337">
        <v>48</v>
      </c>
      <c r="C337">
        <v>38</v>
      </c>
      <c r="D337">
        <f>VLOOKUP(SalesOrders[[#This Row],[ProductID]],Products[],4,FALSE)</f>
        <v>748.07</v>
      </c>
      <c r="E337" t="str">
        <f>TEXT(SalesOrders[[#This Row],[OrderDate]], "yyyy")</f>
        <v>2025</v>
      </c>
      <c r="F337" t="str">
        <f>TEXT(SalesOrders[[#This Row],[OrderDate]], "mmmm")</f>
        <v>March</v>
      </c>
      <c r="G337" s="1">
        <v>45742</v>
      </c>
      <c r="H337">
        <v>7</v>
      </c>
      <c r="I337" s="2">
        <f>SalesOrders[[#This Row],[Product Price]]*SalesOrders[[#This Row],[Quantity]]</f>
        <v>5236.4900000000007</v>
      </c>
    </row>
    <row r="338" spans="1:9" x14ac:dyDescent="0.3">
      <c r="A338">
        <v>337</v>
      </c>
      <c r="B338">
        <v>102</v>
      </c>
      <c r="C338">
        <v>31</v>
      </c>
      <c r="D338">
        <f>VLOOKUP(SalesOrders[[#This Row],[ProductID]],Products[],4,FALSE)</f>
        <v>662.87</v>
      </c>
      <c r="E338" t="str">
        <f>TEXT(SalesOrders[[#This Row],[OrderDate]], "yyyy")</f>
        <v>2025</v>
      </c>
      <c r="F338" t="str">
        <f>TEXT(SalesOrders[[#This Row],[OrderDate]], "mmmm")</f>
        <v>January</v>
      </c>
      <c r="G338" s="1">
        <v>45682</v>
      </c>
      <c r="H338">
        <v>4</v>
      </c>
      <c r="I338" s="2">
        <f>SalesOrders[[#This Row],[Product Price]]*SalesOrders[[#This Row],[Quantity]]</f>
        <v>2651.48</v>
      </c>
    </row>
    <row r="339" spans="1:9" x14ac:dyDescent="0.3">
      <c r="A339">
        <v>338</v>
      </c>
      <c r="B339">
        <v>189</v>
      </c>
      <c r="C339">
        <v>13</v>
      </c>
      <c r="D339">
        <f>VLOOKUP(SalesOrders[[#This Row],[ProductID]],Products[],4,FALSE)</f>
        <v>517.19000000000005</v>
      </c>
      <c r="E339" t="str">
        <f>TEXT(SalesOrders[[#This Row],[OrderDate]], "yyyy")</f>
        <v>2025</v>
      </c>
      <c r="F339" t="str">
        <f>TEXT(SalesOrders[[#This Row],[OrderDate]], "mmmm")</f>
        <v>July</v>
      </c>
      <c r="G339" s="1">
        <v>45843</v>
      </c>
      <c r="H339">
        <v>10</v>
      </c>
      <c r="I339" s="2">
        <f>SalesOrders[[#This Row],[Product Price]]*SalesOrders[[#This Row],[Quantity]]</f>
        <v>5171.9000000000005</v>
      </c>
    </row>
    <row r="340" spans="1:9" x14ac:dyDescent="0.3">
      <c r="A340">
        <v>339</v>
      </c>
      <c r="B340">
        <v>31</v>
      </c>
      <c r="C340">
        <v>45</v>
      </c>
      <c r="D340">
        <f>VLOOKUP(SalesOrders[[#This Row],[ProductID]],Products[],4,FALSE)</f>
        <v>515.04999999999995</v>
      </c>
      <c r="E340" t="str">
        <f>TEXT(SalesOrders[[#This Row],[OrderDate]], "yyyy")</f>
        <v>2025</v>
      </c>
      <c r="F340" t="str">
        <f>TEXT(SalesOrders[[#This Row],[OrderDate]], "mmmm")</f>
        <v>July</v>
      </c>
      <c r="G340" s="1">
        <v>45862</v>
      </c>
      <c r="H340">
        <v>8</v>
      </c>
      <c r="I340" s="2">
        <f>SalesOrders[[#This Row],[Product Price]]*SalesOrders[[#This Row],[Quantity]]</f>
        <v>4120.3999999999996</v>
      </c>
    </row>
    <row r="341" spans="1:9" x14ac:dyDescent="0.3">
      <c r="A341">
        <v>340</v>
      </c>
      <c r="B341">
        <v>9</v>
      </c>
      <c r="C341">
        <v>43</v>
      </c>
      <c r="D341">
        <f>VLOOKUP(SalesOrders[[#This Row],[ProductID]],Products[],4,FALSE)</f>
        <v>875.91</v>
      </c>
      <c r="E341" t="str">
        <f>TEXT(SalesOrders[[#This Row],[OrderDate]], "yyyy")</f>
        <v>2024</v>
      </c>
      <c r="F341" t="str">
        <f>TEXT(SalesOrders[[#This Row],[OrderDate]], "mmmm")</f>
        <v>September</v>
      </c>
      <c r="G341" s="1">
        <v>45544</v>
      </c>
      <c r="H341">
        <v>2</v>
      </c>
      <c r="I341" s="2">
        <f>SalesOrders[[#This Row],[Product Price]]*SalesOrders[[#This Row],[Quantity]]</f>
        <v>1751.82</v>
      </c>
    </row>
    <row r="342" spans="1:9" x14ac:dyDescent="0.3">
      <c r="A342">
        <v>341</v>
      </c>
      <c r="B342">
        <v>245</v>
      </c>
      <c r="C342">
        <v>11</v>
      </c>
      <c r="D342">
        <f>VLOOKUP(SalesOrders[[#This Row],[ProductID]],Products[],4,FALSE)</f>
        <v>385.69</v>
      </c>
      <c r="E342" t="str">
        <f>TEXT(SalesOrders[[#This Row],[OrderDate]], "yyyy")</f>
        <v>2025</v>
      </c>
      <c r="F342" t="str">
        <f>TEXT(SalesOrders[[#This Row],[OrderDate]], "mmmm")</f>
        <v>May</v>
      </c>
      <c r="G342" s="1">
        <v>45780</v>
      </c>
      <c r="H342">
        <v>2</v>
      </c>
      <c r="I342" s="2">
        <f>SalesOrders[[#This Row],[Product Price]]*SalesOrders[[#This Row],[Quantity]]</f>
        <v>771.38</v>
      </c>
    </row>
    <row r="343" spans="1:9" x14ac:dyDescent="0.3">
      <c r="A343">
        <v>342</v>
      </c>
      <c r="B343">
        <v>267</v>
      </c>
      <c r="C343">
        <v>2</v>
      </c>
      <c r="D343">
        <f>VLOOKUP(SalesOrders[[#This Row],[ProductID]],Products[],4,FALSE)</f>
        <v>448.84</v>
      </c>
      <c r="E343" t="str">
        <f>TEXT(SalesOrders[[#This Row],[OrderDate]], "yyyy")</f>
        <v>2025</v>
      </c>
      <c r="F343" t="str">
        <f>TEXT(SalesOrders[[#This Row],[OrderDate]], "mmmm")</f>
        <v>March</v>
      </c>
      <c r="G343" s="1">
        <v>45734</v>
      </c>
      <c r="H343">
        <v>3</v>
      </c>
      <c r="I343" s="2">
        <f>SalesOrders[[#This Row],[Product Price]]*SalesOrders[[#This Row],[Quantity]]</f>
        <v>1346.52</v>
      </c>
    </row>
    <row r="344" spans="1:9" x14ac:dyDescent="0.3">
      <c r="A344">
        <v>343</v>
      </c>
      <c r="B344">
        <v>85</v>
      </c>
      <c r="C344">
        <v>23</v>
      </c>
      <c r="D344">
        <f>VLOOKUP(SalesOrders[[#This Row],[ProductID]],Products[],4,FALSE)</f>
        <v>248.79</v>
      </c>
      <c r="E344" t="str">
        <f>TEXT(SalesOrders[[#This Row],[OrderDate]], "yyyy")</f>
        <v>2025</v>
      </c>
      <c r="F344" t="str">
        <f>TEXT(SalesOrders[[#This Row],[OrderDate]], "mmmm")</f>
        <v>June</v>
      </c>
      <c r="G344" s="1">
        <v>45824</v>
      </c>
      <c r="H344">
        <v>8</v>
      </c>
      <c r="I344" s="2">
        <f>SalesOrders[[#This Row],[Product Price]]*SalesOrders[[#This Row],[Quantity]]</f>
        <v>1990.32</v>
      </c>
    </row>
    <row r="345" spans="1:9" x14ac:dyDescent="0.3">
      <c r="A345">
        <v>344</v>
      </c>
      <c r="B345">
        <v>123</v>
      </c>
      <c r="C345">
        <v>45</v>
      </c>
      <c r="D345">
        <f>VLOOKUP(SalesOrders[[#This Row],[ProductID]],Products[],4,FALSE)</f>
        <v>515.04999999999995</v>
      </c>
      <c r="E345" t="str">
        <f>TEXT(SalesOrders[[#This Row],[OrderDate]], "yyyy")</f>
        <v>2025</v>
      </c>
      <c r="F345" t="str">
        <f>TEXT(SalesOrders[[#This Row],[OrderDate]], "mmmm")</f>
        <v>January</v>
      </c>
      <c r="G345" s="1">
        <v>45673</v>
      </c>
      <c r="H345">
        <v>4</v>
      </c>
      <c r="I345" s="2">
        <f>SalesOrders[[#This Row],[Product Price]]*SalesOrders[[#This Row],[Quantity]]</f>
        <v>2060.1999999999998</v>
      </c>
    </row>
    <row r="346" spans="1:9" x14ac:dyDescent="0.3">
      <c r="A346">
        <v>345</v>
      </c>
      <c r="B346">
        <v>234</v>
      </c>
      <c r="C346">
        <v>26</v>
      </c>
      <c r="D346">
        <f>VLOOKUP(SalesOrders[[#This Row],[ProductID]],Products[],4,FALSE)</f>
        <v>677.96</v>
      </c>
      <c r="E346" t="str">
        <f>TEXT(SalesOrders[[#This Row],[OrderDate]], "yyyy")</f>
        <v>2024</v>
      </c>
      <c r="F346" t="str">
        <f>TEXT(SalesOrders[[#This Row],[OrderDate]], "mmmm")</f>
        <v>November</v>
      </c>
      <c r="G346" s="1">
        <v>45612</v>
      </c>
      <c r="H346">
        <v>7</v>
      </c>
      <c r="I346" s="2">
        <f>SalesOrders[[#This Row],[Product Price]]*SalesOrders[[#This Row],[Quantity]]</f>
        <v>4745.72</v>
      </c>
    </row>
    <row r="347" spans="1:9" x14ac:dyDescent="0.3">
      <c r="A347">
        <v>346</v>
      </c>
      <c r="B347">
        <v>248</v>
      </c>
      <c r="C347">
        <v>15</v>
      </c>
      <c r="D347">
        <f>VLOOKUP(SalesOrders[[#This Row],[ProductID]],Products[],4,FALSE)</f>
        <v>855.51</v>
      </c>
      <c r="E347" t="str">
        <f>TEXT(SalesOrders[[#This Row],[OrderDate]], "yyyy")</f>
        <v>2024</v>
      </c>
      <c r="F347" t="str">
        <f>TEXT(SalesOrders[[#This Row],[OrderDate]], "mmmm")</f>
        <v>September</v>
      </c>
      <c r="G347" s="1">
        <v>45565</v>
      </c>
      <c r="H347">
        <v>4</v>
      </c>
      <c r="I347" s="2">
        <f>SalesOrders[[#This Row],[Product Price]]*SalesOrders[[#This Row],[Quantity]]</f>
        <v>3422.04</v>
      </c>
    </row>
    <row r="348" spans="1:9" x14ac:dyDescent="0.3">
      <c r="A348">
        <v>347</v>
      </c>
      <c r="B348">
        <v>218</v>
      </c>
      <c r="C348">
        <v>23</v>
      </c>
      <c r="D348">
        <f>VLOOKUP(SalesOrders[[#This Row],[ProductID]],Products[],4,FALSE)</f>
        <v>248.79</v>
      </c>
      <c r="E348" t="str">
        <f>TEXT(SalesOrders[[#This Row],[OrderDate]], "yyyy")</f>
        <v>2025</v>
      </c>
      <c r="F348" t="str">
        <f>TEXT(SalesOrders[[#This Row],[OrderDate]], "mmmm")</f>
        <v>July</v>
      </c>
      <c r="G348" s="1">
        <v>45846</v>
      </c>
      <c r="H348">
        <v>10</v>
      </c>
      <c r="I348" s="2">
        <f>SalesOrders[[#This Row],[Product Price]]*SalesOrders[[#This Row],[Quantity]]</f>
        <v>2487.9</v>
      </c>
    </row>
    <row r="349" spans="1:9" x14ac:dyDescent="0.3">
      <c r="A349">
        <v>348</v>
      </c>
      <c r="B349">
        <v>244</v>
      </c>
      <c r="C349">
        <v>18</v>
      </c>
      <c r="D349">
        <f>VLOOKUP(SalesOrders[[#This Row],[ProductID]],Products[],4,FALSE)</f>
        <v>841.7</v>
      </c>
      <c r="E349" t="str">
        <f>TEXT(SalesOrders[[#This Row],[OrderDate]], "yyyy")</f>
        <v>2024</v>
      </c>
      <c r="F349" t="str">
        <f>TEXT(SalesOrders[[#This Row],[OrderDate]], "mmmm")</f>
        <v>September</v>
      </c>
      <c r="G349" s="1">
        <v>45556</v>
      </c>
      <c r="H349">
        <v>2</v>
      </c>
      <c r="I349" s="2">
        <f>SalesOrders[[#This Row],[Product Price]]*SalesOrders[[#This Row],[Quantity]]</f>
        <v>1683.4</v>
      </c>
    </row>
    <row r="350" spans="1:9" x14ac:dyDescent="0.3">
      <c r="A350">
        <v>349</v>
      </c>
      <c r="B350">
        <v>275</v>
      </c>
      <c r="C350">
        <v>14</v>
      </c>
      <c r="D350">
        <f>VLOOKUP(SalesOrders[[#This Row],[ProductID]],Products[],4,FALSE)</f>
        <v>324.98</v>
      </c>
      <c r="E350" t="str">
        <f>TEXT(SalesOrders[[#This Row],[OrderDate]], "yyyy")</f>
        <v>2024</v>
      </c>
      <c r="F350" t="str">
        <f>TEXT(SalesOrders[[#This Row],[OrderDate]], "mmmm")</f>
        <v>November</v>
      </c>
      <c r="G350" s="1">
        <v>45611</v>
      </c>
      <c r="H350">
        <v>7</v>
      </c>
      <c r="I350" s="2">
        <f>SalesOrders[[#This Row],[Product Price]]*SalesOrders[[#This Row],[Quantity]]</f>
        <v>2274.86</v>
      </c>
    </row>
    <row r="351" spans="1:9" x14ac:dyDescent="0.3">
      <c r="A351">
        <v>350</v>
      </c>
      <c r="B351">
        <v>280</v>
      </c>
      <c r="C351">
        <v>42</v>
      </c>
      <c r="D351">
        <f>VLOOKUP(SalesOrders[[#This Row],[ProductID]],Products[],4,FALSE)</f>
        <v>642.44000000000005</v>
      </c>
      <c r="E351" t="str">
        <f>TEXT(SalesOrders[[#This Row],[OrderDate]], "yyyy")</f>
        <v>2025</v>
      </c>
      <c r="F351" t="str">
        <f>TEXT(SalesOrders[[#This Row],[OrderDate]], "mmmm")</f>
        <v>April</v>
      </c>
      <c r="G351" s="1">
        <v>45762</v>
      </c>
      <c r="H351">
        <v>1</v>
      </c>
      <c r="I351" s="2">
        <f>SalesOrders[[#This Row],[Product Price]]*SalesOrders[[#This Row],[Quantity]]</f>
        <v>642.44000000000005</v>
      </c>
    </row>
    <row r="352" spans="1:9" x14ac:dyDescent="0.3">
      <c r="A352">
        <v>351</v>
      </c>
      <c r="B352">
        <v>24</v>
      </c>
      <c r="C352">
        <v>1</v>
      </c>
      <c r="D352">
        <f>VLOOKUP(SalesOrders[[#This Row],[ProductID]],Products[],4,FALSE)</f>
        <v>508.26</v>
      </c>
      <c r="E352" t="str">
        <f>TEXT(SalesOrders[[#This Row],[OrderDate]], "yyyy")</f>
        <v>2025</v>
      </c>
      <c r="F352" t="str">
        <f>TEXT(SalesOrders[[#This Row],[OrderDate]], "mmmm")</f>
        <v>June</v>
      </c>
      <c r="G352" s="1">
        <v>45819</v>
      </c>
      <c r="H352">
        <v>4</v>
      </c>
      <c r="I352" s="2">
        <f>SalesOrders[[#This Row],[Product Price]]*SalesOrders[[#This Row],[Quantity]]</f>
        <v>2033.04</v>
      </c>
    </row>
    <row r="353" spans="1:9" x14ac:dyDescent="0.3">
      <c r="A353">
        <v>352</v>
      </c>
      <c r="B353">
        <v>282</v>
      </c>
      <c r="C353">
        <v>33</v>
      </c>
      <c r="D353">
        <f>VLOOKUP(SalesOrders[[#This Row],[ProductID]],Products[],4,FALSE)</f>
        <v>95.35</v>
      </c>
      <c r="E353" t="str">
        <f>TEXT(SalesOrders[[#This Row],[OrderDate]], "yyyy")</f>
        <v>2024</v>
      </c>
      <c r="F353" t="str">
        <f>TEXT(SalesOrders[[#This Row],[OrderDate]], "mmmm")</f>
        <v>November</v>
      </c>
      <c r="G353" s="1">
        <v>45606</v>
      </c>
      <c r="H353">
        <v>10</v>
      </c>
      <c r="I353" s="2">
        <f>SalesOrders[[#This Row],[Product Price]]*SalesOrders[[#This Row],[Quantity]]</f>
        <v>953.5</v>
      </c>
    </row>
    <row r="354" spans="1:9" x14ac:dyDescent="0.3">
      <c r="A354">
        <v>353</v>
      </c>
      <c r="B354">
        <v>245</v>
      </c>
      <c r="C354">
        <v>42</v>
      </c>
      <c r="D354">
        <f>VLOOKUP(SalesOrders[[#This Row],[ProductID]],Products[],4,FALSE)</f>
        <v>642.44000000000005</v>
      </c>
      <c r="E354" t="str">
        <f>TEXT(SalesOrders[[#This Row],[OrderDate]], "yyyy")</f>
        <v>2024</v>
      </c>
      <c r="F354" t="str">
        <f>TEXT(SalesOrders[[#This Row],[OrderDate]], "mmmm")</f>
        <v>August</v>
      </c>
      <c r="G354" s="1">
        <v>45535</v>
      </c>
      <c r="H354">
        <v>2</v>
      </c>
      <c r="I354" s="2">
        <f>SalesOrders[[#This Row],[Product Price]]*SalesOrders[[#This Row],[Quantity]]</f>
        <v>1284.8800000000001</v>
      </c>
    </row>
    <row r="355" spans="1:9" x14ac:dyDescent="0.3">
      <c r="A355">
        <v>354</v>
      </c>
      <c r="B355">
        <v>206</v>
      </c>
      <c r="C355">
        <v>26</v>
      </c>
      <c r="D355">
        <f>VLOOKUP(SalesOrders[[#This Row],[ProductID]],Products[],4,FALSE)</f>
        <v>677.96</v>
      </c>
      <c r="E355" t="str">
        <f>TEXT(SalesOrders[[#This Row],[OrderDate]], "yyyy")</f>
        <v>2024</v>
      </c>
      <c r="F355" t="str">
        <f>TEXT(SalesOrders[[#This Row],[OrderDate]], "mmmm")</f>
        <v>December</v>
      </c>
      <c r="G355" s="1">
        <v>45645</v>
      </c>
      <c r="H355">
        <v>10</v>
      </c>
      <c r="I355" s="2">
        <f>SalesOrders[[#This Row],[Product Price]]*SalesOrders[[#This Row],[Quantity]]</f>
        <v>6779.6</v>
      </c>
    </row>
    <row r="356" spans="1:9" x14ac:dyDescent="0.3">
      <c r="A356">
        <v>355</v>
      </c>
      <c r="B356">
        <v>110</v>
      </c>
      <c r="C356">
        <v>8</v>
      </c>
      <c r="D356">
        <f>VLOOKUP(SalesOrders[[#This Row],[ProductID]],Products[],4,FALSE)</f>
        <v>519.17999999999995</v>
      </c>
      <c r="E356" t="str">
        <f>TEXT(SalesOrders[[#This Row],[OrderDate]], "yyyy")</f>
        <v>2025</v>
      </c>
      <c r="F356" t="str">
        <f>TEXT(SalesOrders[[#This Row],[OrderDate]], "mmmm")</f>
        <v>April</v>
      </c>
      <c r="G356" s="1">
        <v>45752</v>
      </c>
      <c r="H356">
        <v>1</v>
      </c>
      <c r="I356" s="2">
        <f>SalesOrders[[#This Row],[Product Price]]*SalesOrders[[#This Row],[Quantity]]</f>
        <v>519.17999999999995</v>
      </c>
    </row>
    <row r="357" spans="1:9" x14ac:dyDescent="0.3">
      <c r="A357">
        <v>356</v>
      </c>
      <c r="B357">
        <v>166</v>
      </c>
      <c r="C357">
        <v>44</v>
      </c>
      <c r="D357">
        <f>VLOOKUP(SalesOrders[[#This Row],[ProductID]],Products[],4,FALSE)</f>
        <v>243.86</v>
      </c>
      <c r="E357" t="str">
        <f>TEXT(SalesOrders[[#This Row],[OrderDate]], "yyyy")</f>
        <v>2024</v>
      </c>
      <c r="F357" t="str">
        <f>TEXT(SalesOrders[[#This Row],[OrderDate]], "mmmm")</f>
        <v>November</v>
      </c>
      <c r="G357" s="1">
        <v>45607</v>
      </c>
      <c r="H357">
        <v>9</v>
      </c>
      <c r="I357" s="2">
        <f>SalesOrders[[#This Row],[Product Price]]*SalesOrders[[#This Row],[Quantity]]</f>
        <v>2194.7400000000002</v>
      </c>
    </row>
    <row r="358" spans="1:9" x14ac:dyDescent="0.3">
      <c r="A358">
        <v>357</v>
      </c>
      <c r="B358">
        <v>43</v>
      </c>
      <c r="C358">
        <v>30</v>
      </c>
      <c r="D358">
        <f>VLOOKUP(SalesOrders[[#This Row],[ProductID]],Products[],4,FALSE)</f>
        <v>153.74</v>
      </c>
      <c r="E358" t="str">
        <f>TEXT(SalesOrders[[#This Row],[OrderDate]], "yyyy")</f>
        <v>2025</v>
      </c>
      <c r="F358" t="str">
        <f>TEXT(SalesOrders[[#This Row],[OrderDate]], "mmmm")</f>
        <v>March</v>
      </c>
      <c r="G358" s="1">
        <v>45744</v>
      </c>
      <c r="H358">
        <v>3</v>
      </c>
      <c r="I358" s="2">
        <f>SalesOrders[[#This Row],[Product Price]]*SalesOrders[[#This Row],[Quantity]]</f>
        <v>461.22</v>
      </c>
    </row>
    <row r="359" spans="1:9" x14ac:dyDescent="0.3">
      <c r="A359">
        <v>358</v>
      </c>
      <c r="B359">
        <v>29</v>
      </c>
      <c r="C359">
        <v>23</v>
      </c>
      <c r="D359">
        <f>VLOOKUP(SalesOrders[[#This Row],[ProductID]],Products[],4,FALSE)</f>
        <v>248.79</v>
      </c>
      <c r="E359" t="str">
        <f>TEXT(SalesOrders[[#This Row],[OrderDate]], "yyyy")</f>
        <v>2025</v>
      </c>
      <c r="F359" t="str">
        <f>TEXT(SalesOrders[[#This Row],[OrderDate]], "mmmm")</f>
        <v>July</v>
      </c>
      <c r="G359" s="1">
        <v>45865</v>
      </c>
      <c r="H359">
        <v>8</v>
      </c>
      <c r="I359" s="2">
        <f>SalesOrders[[#This Row],[Product Price]]*SalesOrders[[#This Row],[Quantity]]</f>
        <v>1990.32</v>
      </c>
    </row>
    <row r="360" spans="1:9" x14ac:dyDescent="0.3">
      <c r="A360">
        <v>359</v>
      </c>
      <c r="B360">
        <v>159</v>
      </c>
      <c r="C360">
        <v>11</v>
      </c>
      <c r="D360">
        <f>VLOOKUP(SalesOrders[[#This Row],[ProductID]],Products[],4,FALSE)</f>
        <v>385.69</v>
      </c>
      <c r="E360" t="str">
        <f>TEXT(SalesOrders[[#This Row],[OrderDate]], "yyyy")</f>
        <v>2024</v>
      </c>
      <c r="F360" t="str">
        <f>TEXT(SalesOrders[[#This Row],[OrderDate]], "mmmm")</f>
        <v>September</v>
      </c>
      <c r="G360" s="1">
        <v>45548</v>
      </c>
      <c r="H360">
        <v>7</v>
      </c>
      <c r="I360" s="2">
        <f>SalesOrders[[#This Row],[Product Price]]*SalesOrders[[#This Row],[Quantity]]</f>
        <v>2699.83</v>
      </c>
    </row>
    <row r="361" spans="1:9" x14ac:dyDescent="0.3">
      <c r="A361">
        <v>360</v>
      </c>
      <c r="B361">
        <v>36</v>
      </c>
      <c r="C361">
        <v>13</v>
      </c>
      <c r="D361">
        <f>VLOOKUP(SalesOrders[[#This Row],[ProductID]],Products[],4,FALSE)</f>
        <v>517.19000000000005</v>
      </c>
      <c r="E361" t="str">
        <f>TEXT(SalesOrders[[#This Row],[OrderDate]], "yyyy")</f>
        <v>2025</v>
      </c>
      <c r="F361" t="str">
        <f>TEXT(SalesOrders[[#This Row],[OrderDate]], "mmmm")</f>
        <v>April</v>
      </c>
      <c r="G361" s="1">
        <v>45769</v>
      </c>
      <c r="H361">
        <v>8</v>
      </c>
      <c r="I361" s="2">
        <f>SalesOrders[[#This Row],[Product Price]]*SalesOrders[[#This Row],[Quantity]]</f>
        <v>4137.5200000000004</v>
      </c>
    </row>
    <row r="362" spans="1:9" x14ac:dyDescent="0.3">
      <c r="A362">
        <v>361</v>
      </c>
      <c r="B362">
        <v>241</v>
      </c>
      <c r="C362">
        <v>1</v>
      </c>
      <c r="D362">
        <f>VLOOKUP(SalesOrders[[#This Row],[ProductID]],Products[],4,FALSE)</f>
        <v>508.26</v>
      </c>
      <c r="E362" t="str">
        <f>TEXT(SalesOrders[[#This Row],[OrderDate]], "yyyy")</f>
        <v>2025</v>
      </c>
      <c r="F362" t="str">
        <f>TEXT(SalesOrders[[#This Row],[OrderDate]], "mmmm")</f>
        <v>July</v>
      </c>
      <c r="G362" s="1">
        <v>45844</v>
      </c>
      <c r="H362">
        <v>1</v>
      </c>
      <c r="I362" s="2">
        <f>SalesOrders[[#This Row],[Product Price]]*SalesOrders[[#This Row],[Quantity]]</f>
        <v>508.26</v>
      </c>
    </row>
    <row r="363" spans="1:9" x14ac:dyDescent="0.3">
      <c r="A363">
        <v>362</v>
      </c>
      <c r="B363">
        <v>14</v>
      </c>
      <c r="C363">
        <v>28</v>
      </c>
      <c r="D363">
        <f>VLOOKUP(SalesOrders[[#This Row],[ProductID]],Products[],4,FALSE)</f>
        <v>979.41</v>
      </c>
      <c r="E363" t="str">
        <f>TEXT(SalesOrders[[#This Row],[OrderDate]], "yyyy")</f>
        <v>2024</v>
      </c>
      <c r="F363" t="str">
        <f>TEXT(SalesOrders[[#This Row],[OrderDate]], "mmmm")</f>
        <v>November</v>
      </c>
      <c r="G363" s="1">
        <v>45609</v>
      </c>
      <c r="H363">
        <v>4</v>
      </c>
      <c r="I363" s="2">
        <f>SalesOrders[[#This Row],[Product Price]]*SalesOrders[[#This Row],[Quantity]]</f>
        <v>3917.64</v>
      </c>
    </row>
    <row r="364" spans="1:9" x14ac:dyDescent="0.3">
      <c r="A364">
        <v>363</v>
      </c>
      <c r="B364">
        <v>224</v>
      </c>
      <c r="C364">
        <v>6</v>
      </c>
      <c r="D364">
        <f>VLOOKUP(SalesOrders[[#This Row],[ProductID]],Products[],4,FALSE)</f>
        <v>694.41</v>
      </c>
      <c r="E364" t="str">
        <f>TEXT(SalesOrders[[#This Row],[OrderDate]], "yyyy")</f>
        <v>2024</v>
      </c>
      <c r="F364" t="str">
        <f>TEXT(SalesOrders[[#This Row],[OrderDate]], "mmmm")</f>
        <v>November</v>
      </c>
      <c r="G364" s="1">
        <v>45608</v>
      </c>
      <c r="H364">
        <v>6</v>
      </c>
      <c r="I364" s="2">
        <f>SalesOrders[[#This Row],[Product Price]]*SalesOrders[[#This Row],[Quantity]]</f>
        <v>4166.46</v>
      </c>
    </row>
    <row r="365" spans="1:9" x14ac:dyDescent="0.3">
      <c r="A365">
        <v>364</v>
      </c>
      <c r="B365">
        <v>112</v>
      </c>
      <c r="C365">
        <v>15</v>
      </c>
      <c r="D365">
        <f>VLOOKUP(SalesOrders[[#This Row],[ProductID]],Products[],4,FALSE)</f>
        <v>855.51</v>
      </c>
      <c r="E365" t="str">
        <f>TEXT(SalesOrders[[#This Row],[OrderDate]], "yyyy")</f>
        <v>2025</v>
      </c>
      <c r="F365" t="str">
        <f>TEXT(SalesOrders[[#This Row],[OrderDate]], "mmmm")</f>
        <v>February</v>
      </c>
      <c r="G365" s="1">
        <v>45694</v>
      </c>
      <c r="H365">
        <v>6</v>
      </c>
      <c r="I365" s="2">
        <f>SalesOrders[[#This Row],[Product Price]]*SalesOrders[[#This Row],[Quantity]]</f>
        <v>5133.0599999999995</v>
      </c>
    </row>
    <row r="366" spans="1:9" x14ac:dyDescent="0.3">
      <c r="A366">
        <v>365</v>
      </c>
      <c r="B366">
        <v>170</v>
      </c>
      <c r="C366">
        <v>13</v>
      </c>
      <c r="D366">
        <f>VLOOKUP(SalesOrders[[#This Row],[ProductID]],Products[],4,FALSE)</f>
        <v>517.19000000000005</v>
      </c>
      <c r="E366" t="str">
        <f>TEXT(SalesOrders[[#This Row],[OrderDate]], "yyyy")</f>
        <v>2024</v>
      </c>
      <c r="F366" t="str">
        <f>TEXT(SalesOrders[[#This Row],[OrderDate]], "mmmm")</f>
        <v>October</v>
      </c>
      <c r="G366" s="1">
        <v>45578</v>
      </c>
      <c r="H366">
        <v>5</v>
      </c>
      <c r="I366" s="2">
        <f>SalesOrders[[#This Row],[Product Price]]*SalesOrders[[#This Row],[Quantity]]</f>
        <v>2585.9500000000003</v>
      </c>
    </row>
    <row r="367" spans="1:9" x14ac:dyDescent="0.3">
      <c r="A367">
        <v>366</v>
      </c>
      <c r="B367">
        <v>37</v>
      </c>
      <c r="C367">
        <v>43</v>
      </c>
      <c r="D367">
        <f>VLOOKUP(SalesOrders[[#This Row],[ProductID]],Products[],4,FALSE)</f>
        <v>875.91</v>
      </c>
      <c r="E367" t="str">
        <f>TEXT(SalesOrders[[#This Row],[OrderDate]], "yyyy")</f>
        <v>2024</v>
      </c>
      <c r="F367" t="str">
        <f>TEXT(SalesOrders[[#This Row],[OrderDate]], "mmmm")</f>
        <v>September</v>
      </c>
      <c r="G367" s="1">
        <v>45547</v>
      </c>
      <c r="H367">
        <v>2</v>
      </c>
      <c r="I367" s="2">
        <f>SalesOrders[[#This Row],[Product Price]]*SalesOrders[[#This Row],[Quantity]]</f>
        <v>1751.82</v>
      </c>
    </row>
    <row r="368" spans="1:9" x14ac:dyDescent="0.3">
      <c r="A368">
        <v>367</v>
      </c>
      <c r="B368">
        <v>286</v>
      </c>
      <c r="C368">
        <v>37</v>
      </c>
      <c r="D368">
        <f>VLOOKUP(SalesOrders[[#This Row],[ProductID]],Products[],4,FALSE)</f>
        <v>823.14</v>
      </c>
      <c r="E368" t="str">
        <f>TEXT(SalesOrders[[#This Row],[OrderDate]], "yyyy")</f>
        <v>2024</v>
      </c>
      <c r="F368" t="str">
        <f>TEXT(SalesOrders[[#This Row],[OrderDate]], "mmmm")</f>
        <v>October</v>
      </c>
      <c r="G368" s="1">
        <v>45573</v>
      </c>
      <c r="H368">
        <v>1</v>
      </c>
      <c r="I368" s="2">
        <f>SalesOrders[[#This Row],[Product Price]]*SalesOrders[[#This Row],[Quantity]]</f>
        <v>823.14</v>
      </c>
    </row>
    <row r="369" spans="1:9" x14ac:dyDescent="0.3">
      <c r="A369">
        <v>368</v>
      </c>
      <c r="B369">
        <v>98</v>
      </c>
      <c r="C369">
        <v>45</v>
      </c>
      <c r="D369">
        <f>VLOOKUP(SalesOrders[[#This Row],[ProductID]],Products[],4,FALSE)</f>
        <v>515.04999999999995</v>
      </c>
      <c r="E369" t="str">
        <f>TEXT(SalesOrders[[#This Row],[OrderDate]], "yyyy")</f>
        <v>2024</v>
      </c>
      <c r="F369" t="str">
        <f>TEXT(SalesOrders[[#This Row],[OrderDate]], "mmmm")</f>
        <v>September</v>
      </c>
      <c r="G369" s="1">
        <v>45540</v>
      </c>
      <c r="H369">
        <v>7</v>
      </c>
      <c r="I369" s="2">
        <f>SalesOrders[[#This Row],[Product Price]]*SalesOrders[[#This Row],[Quantity]]</f>
        <v>3605.3499999999995</v>
      </c>
    </row>
    <row r="370" spans="1:9" x14ac:dyDescent="0.3">
      <c r="A370">
        <v>369</v>
      </c>
      <c r="B370">
        <v>173</v>
      </c>
      <c r="C370">
        <v>25</v>
      </c>
      <c r="D370">
        <f>VLOOKUP(SalesOrders[[#This Row],[ProductID]],Products[],4,FALSE)</f>
        <v>217.07</v>
      </c>
      <c r="E370" t="str">
        <f>TEXT(SalesOrders[[#This Row],[OrderDate]], "yyyy")</f>
        <v>2025</v>
      </c>
      <c r="F370" t="str">
        <f>TEXT(SalesOrders[[#This Row],[OrderDate]], "mmmm")</f>
        <v>May</v>
      </c>
      <c r="G370" s="1">
        <v>45778</v>
      </c>
      <c r="H370">
        <v>6</v>
      </c>
      <c r="I370" s="2">
        <f>SalesOrders[[#This Row],[Product Price]]*SalesOrders[[#This Row],[Quantity]]</f>
        <v>1302.42</v>
      </c>
    </row>
    <row r="371" spans="1:9" x14ac:dyDescent="0.3">
      <c r="A371">
        <v>370</v>
      </c>
      <c r="B371">
        <v>125</v>
      </c>
      <c r="C371">
        <v>36</v>
      </c>
      <c r="D371">
        <f>VLOOKUP(SalesOrders[[#This Row],[ProductID]],Products[],4,FALSE)</f>
        <v>571.72</v>
      </c>
      <c r="E371" t="str">
        <f>TEXT(SalesOrders[[#This Row],[OrderDate]], "yyyy")</f>
        <v>2025</v>
      </c>
      <c r="F371" t="str">
        <f>TEXT(SalesOrders[[#This Row],[OrderDate]], "mmmm")</f>
        <v>January</v>
      </c>
      <c r="G371" s="1">
        <v>45665</v>
      </c>
      <c r="H371">
        <v>8</v>
      </c>
      <c r="I371" s="2">
        <f>SalesOrders[[#This Row],[Product Price]]*SalesOrders[[#This Row],[Quantity]]</f>
        <v>4573.76</v>
      </c>
    </row>
    <row r="372" spans="1:9" x14ac:dyDescent="0.3">
      <c r="A372">
        <v>371</v>
      </c>
      <c r="B372">
        <v>204</v>
      </c>
      <c r="C372">
        <v>23</v>
      </c>
      <c r="D372">
        <f>VLOOKUP(SalesOrders[[#This Row],[ProductID]],Products[],4,FALSE)</f>
        <v>248.79</v>
      </c>
      <c r="E372" t="str">
        <f>TEXT(SalesOrders[[#This Row],[OrderDate]], "yyyy")</f>
        <v>2025</v>
      </c>
      <c r="F372" t="str">
        <f>TEXT(SalesOrders[[#This Row],[OrderDate]], "mmmm")</f>
        <v>March</v>
      </c>
      <c r="G372" s="1">
        <v>45732</v>
      </c>
      <c r="H372">
        <v>2</v>
      </c>
      <c r="I372" s="2">
        <f>SalesOrders[[#This Row],[Product Price]]*SalesOrders[[#This Row],[Quantity]]</f>
        <v>497.58</v>
      </c>
    </row>
    <row r="373" spans="1:9" x14ac:dyDescent="0.3">
      <c r="A373">
        <v>372</v>
      </c>
      <c r="B373">
        <v>292</v>
      </c>
      <c r="C373">
        <v>18</v>
      </c>
      <c r="D373">
        <f>VLOOKUP(SalesOrders[[#This Row],[ProductID]],Products[],4,FALSE)</f>
        <v>841.7</v>
      </c>
      <c r="E373" t="str">
        <f>TEXT(SalesOrders[[#This Row],[OrderDate]], "yyyy")</f>
        <v>2025</v>
      </c>
      <c r="F373" t="str">
        <f>TEXT(SalesOrders[[#This Row],[OrderDate]], "mmmm")</f>
        <v>February</v>
      </c>
      <c r="G373" s="1">
        <v>45710</v>
      </c>
      <c r="H373">
        <v>9</v>
      </c>
      <c r="I373" s="2">
        <f>SalesOrders[[#This Row],[Product Price]]*SalesOrders[[#This Row],[Quantity]]</f>
        <v>7575.3</v>
      </c>
    </row>
    <row r="374" spans="1:9" x14ac:dyDescent="0.3">
      <c r="A374">
        <v>373</v>
      </c>
      <c r="B374">
        <v>44</v>
      </c>
      <c r="C374">
        <v>22</v>
      </c>
      <c r="D374">
        <f>VLOOKUP(SalesOrders[[#This Row],[ProductID]],Products[],4,FALSE)</f>
        <v>405.53</v>
      </c>
      <c r="E374" t="str">
        <f>TEXT(SalesOrders[[#This Row],[OrderDate]], "yyyy")</f>
        <v>2025</v>
      </c>
      <c r="F374" t="str">
        <f>TEXT(SalesOrders[[#This Row],[OrderDate]], "mmmm")</f>
        <v>March</v>
      </c>
      <c r="G374" s="1">
        <v>45738</v>
      </c>
      <c r="H374">
        <v>7</v>
      </c>
      <c r="I374" s="2">
        <f>SalesOrders[[#This Row],[Product Price]]*SalesOrders[[#This Row],[Quantity]]</f>
        <v>2838.71</v>
      </c>
    </row>
    <row r="375" spans="1:9" x14ac:dyDescent="0.3">
      <c r="A375">
        <v>374</v>
      </c>
      <c r="B375">
        <v>55</v>
      </c>
      <c r="C375">
        <v>6</v>
      </c>
      <c r="D375">
        <f>VLOOKUP(SalesOrders[[#This Row],[ProductID]],Products[],4,FALSE)</f>
        <v>694.41</v>
      </c>
      <c r="E375" t="str">
        <f>TEXT(SalesOrders[[#This Row],[OrderDate]], "yyyy")</f>
        <v>2025</v>
      </c>
      <c r="F375" t="str">
        <f>TEXT(SalesOrders[[#This Row],[OrderDate]], "mmmm")</f>
        <v>April</v>
      </c>
      <c r="G375" s="1">
        <v>45757</v>
      </c>
      <c r="H375">
        <v>6</v>
      </c>
      <c r="I375" s="2">
        <f>SalesOrders[[#This Row],[Product Price]]*SalesOrders[[#This Row],[Quantity]]</f>
        <v>4166.46</v>
      </c>
    </row>
    <row r="376" spans="1:9" x14ac:dyDescent="0.3">
      <c r="A376">
        <v>375</v>
      </c>
      <c r="B376">
        <v>203</v>
      </c>
      <c r="C376">
        <v>32</v>
      </c>
      <c r="D376">
        <f>VLOOKUP(SalesOrders[[#This Row],[ProductID]],Products[],4,FALSE)</f>
        <v>367.18</v>
      </c>
      <c r="E376" t="str">
        <f>TEXT(SalesOrders[[#This Row],[OrderDate]], "yyyy")</f>
        <v>2024</v>
      </c>
      <c r="F376" t="str">
        <f>TEXT(SalesOrders[[#This Row],[OrderDate]], "mmmm")</f>
        <v>September</v>
      </c>
      <c r="G376" s="1">
        <v>45548</v>
      </c>
      <c r="H376">
        <v>5</v>
      </c>
      <c r="I376" s="2">
        <f>SalesOrders[[#This Row],[Product Price]]*SalesOrders[[#This Row],[Quantity]]</f>
        <v>1835.9</v>
      </c>
    </row>
    <row r="377" spans="1:9" x14ac:dyDescent="0.3">
      <c r="A377">
        <v>376</v>
      </c>
      <c r="B377">
        <v>39</v>
      </c>
      <c r="C377">
        <v>25</v>
      </c>
      <c r="D377">
        <f>VLOOKUP(SalesOrders[[#This Row],[ProductID]],Products[],4,FALSE)</f>
        <v>217.07</v>
      </c>
      <c r="E377" t="str">
        <f>TEXT(SalesOrders[[#This Row],[OrderDate]], "yyyy")</f>
        <v>2025</v>
      </c>
      <c r="F377" t="str">
        <f>TEXT(SalesOrders[[#This Row],[OrderDate]], "mmmm")</f>
        <v>July</v>
      </c>
      <c r="G377" s="1">
        <v>45847</v>
      </c>
      <c r="H377">
        <v>2</v>
      </c>
      <c r="I377" s="2">
        <f>SalesOrders[[#This Row],[Product Price]]*SalesOrders[[#This Row],[Quantity]]</f>
        <v>434.14</v>
      </c>
    </row>
    <row r="378" spans="1:9" x14ac:dyDescent="0.3">
      <c r="A378">
        <v>377</v>
      </c>
      <c r="B378">
        <v>157</v>
      </c>
      <c r="C378">
        <v>48</v>
      </c>
      <c r="D378">
        <f>VLOOKUP(SalesOrders[[#This Row],[ProductID]],Products[],4,FALSE)</f>
        <v>862.43</v>
      </c>
      <c r="E378" t="str">
        <f>TEXT(SalesOrders[[#This Row],[OrderDate]], "yyyy")</f>
        <v>2024</v>
      </c>
      <c r="F378" t="str">
        <f>TEXT(SalesOrders[[#This Row],[OrderDate]], "mmmm")</f>
        <v>November</v>
      </c>
      <c r="G378" s="1">
        <v>45597</v>
      </c>
      <c r="H378">
        <v>10</v>
      </c>
      <c r="I378" s="2">
        <f>SalesOrders[[#This Row],[Product Price]]*SalesOrders[[#This Row],[Quantity]]</f>
        <v>8624.2999999999993</v>
      </c>
    </row>
    <row r="379" spans="1:9" x14ac:dyDescent="0.3">
      <c r="A379">
        <v>378</v>
      </c>
      <c r="B379">
        <v>265</v>
      </c>
      <c r="C379">
        <v>29</v>
      </c>
      <c r="D379">
        <f>VLOOKUP(SalesOrders[[#This Row],[ProductID]],Products[],4,FALSE)</f>
        <v>112.69</v>
      </c>
      <c r="E379" t="str">
        <f>TEXT(SalesOrders[[#This Row],[OrderDate]], "yyyy")</f>
        <v>2025</v>
      </c>
      <c r="F379" t="str">
        <f>TEXT(SalesOrders[[#This Row],[OrderDate]], "mmmm")</f>
        <v>January</v>
      </c>
      <c r="G379" s="1">
        <v>45661</v>
      </c>
      <c r="H379">
        <v>8</v>
      </c>
      <c r="I379" s="2">
        <f>SalesOrders[[#This Row],[Product Price]]*SalesOrders[[#This Row],[Quantity]]</f>
        <v>901.52</v>
      </c>
    </row>
    <row r="380" spans="1:9" x14ac:dyDescent="0.3">
      <c r="A380">
        <v>379</v>
      </c>
      <c r="B380">
        <v>240</v>
      </c>
      <c r="C380">
        <v>46</v>
      </c>
      <c r="D380">
        <f>VLOOKUP(SalesOrders[[#This Row],[ProductID]],Products[],4,FALSE)</f>
        <v>327.52</v>
      </c>
      <c r="E380" t="str">
        <f>TEXT(SalesOrders[[#This Row],[OrderDate]], "yyyy")</f>
        <v>2024</v>
      </c>
      <c r="F380" t="str">
        <f>TEXT(SalesOrders[[#This Row],[OrderDate]], "mmmm")</f>
        <v>November</v>
      </c>
      <c r="G380" s="1">
        <v>45600</v>
      </c>
      <c r="H380">
        <v>8</v>
      </c>
      <c r="I380" s="2">
        <f>SalesOrders[[#This Row],[Product Price]]*SalesOrders[[#This Row],[Quantity]]</f>
        <v>2620.16</v>
      </c>
    </row>
    <row r="381" spans="1:9" x14ac:dyDescent="0.3">
      <c r="A381">
        <v>380</v>
      </c>
      <c r="B381">
        <v>11</v>
      </c>
      <c r="C381">
        <v>36</v>
      </c>
      <c r="D381">
        <f>VLOOKUP(SalesOrders[[#This Row],[ProductID]],Products[],4,FALSE)</f>
        <v>571.72</v>
      </c>
      <c r="E381" t="str">
        <f>TEXT(SalesOrders[[#This Row],[OrderDate]], "yyyy")</f>
        <v>2024</v>
      </c>
      <c r="F381" t="str">
        <f>TEXT(SalesOrders[[#This Row],[OrderDate]], "mmmm")</f>
        <v>September</v>
      </c>
      <c r="G381" s="1">
        <v>45549</v>
      </c>
      <c r="H381">
        <v>4</v>
      </c>
      <c r="I381" s="2">
        <f>SalesOrders[[#This Row],[Product Price]]*SalesOrders[[#This Row],[Quantity]]</f>
        <v>2286.88</v>
      </c>
    </row>
    <row r="382" spans="1:9" x14ac:dyDescent="0.3">
      <c r="A382">
        <v>381</v>
      </c>
      <c r="B382">
        <v>75</v>
      </c>
      <c r="C382">
        <v>43</v>
      </c>
      <c r="D382">
        <f>VLOOKUP(SalesOrders[[#This Row],[ProductID]],Products[],4,FALSE)</f>
        <v>875.91</v>
      </c>
      <c r="E382" t="str">
        <f>TEXT(SalesOrders[[#This Row],[OrderDate]], "yyyy")</f>
        <v>2025</v>
      </c>
      <c r="F382" t="str">
        <f>TEXT(SalesOrders[[#This Row],[OrderDate]], "mmmm")</f>
        <v>April</v>
      </c>
      <c r="G382" s="1">
        <v>45765</v>
      </c>
      <c r="H382">
        <v>5</v>
      </c>
      <c r="I382" s="2">
        <f>SalesOrders[[#This Row],[Product Price]]*SalesOrders[[#This Row],[Quantity]]</f>
        <v>4379.55</v>
      </c>
    </row>
    <row r="383" spans="1:9" x14ac:dyDescent="0.3">
      <c r="A383">
        <v>382</v>
      </c>
      <c r="B383">
        <v>45</v>
      </c>
      <c r="C383">
        <v>26</v>
      </c>
      <c r="D383">
        <f>VLOOKUP(SalesOrders[[#This Row],[ProductID]],Products[],4,FALSE)</f>
        <v>677.96</v>
      </c>
      <c r="E383" t="str">
        <f>TEXT(SalesOrders[[#This Row],[OrderDate]], "yyyy")</f>
        <v>2024</v>
      </c>
      <c r="F383" t="str">
        <f>TEXT(SalesOrders[[#This Row],[OrderDate]], "mmmm")</f>
        <v>October</v>
      </c>
      <c r="G383" s="1">
        <v>45582</v>
      </c>
      <c r="H383">
        <v>2</v>
      </c>
      <c r="I383" s="2">
        <f>SalesOrders[[#This Row],[Product Price]]*SalesOrders[[#This Row],[Quantity]]</f>
        <v>1355.92</v>
      </c>
    </row>
    <row r="384" spans="1:9" x14ac:dyDescent="0.3">
      <c r="A384">
        <v>383</v>
      </c>
      <c r="B384">
        <v>176</v>
      </c>
      <c r="C384">
        <v>22</v>
      </c>
      <c r="D384">
        <f>VLOOKUP(SalesOrders[[#This Row],[ProductID]],Products[],4,FALSE)</f>
        <v>405.53</v>
      </c>
      <c r="E384" t="str">
        <f>TEXT(SalesOrders[[#This Row],[OrderDate]], "yyyy")</f>
        <v>2025</v>
      </c>
      <c r="F384" t="str">
        <f>TEXT(SalesOrders[[#This Row],[OrderDate]], "mmmm")</f>
        <v>April</v>
      </c>
      <c r="G384" s="1">
        <v>45749</v>
      </c>
      <c r="H384">
        <v>2</v>
      </c>
      <c r="I384" s="2">
        <f>SalesOrders[[#This Row],[Product Price]]*SalesOrders[[#This Row],[Quantity]]</f>
        <v>811.06</v>
      </c>
    </row>
    <row r="385" spans="1:9" x14ac:dyDescent="0.3">
      <c r="A385">
        <v>384</v>
      </c>
      <c r="B385">
        <v>175</v>
      </c>
      <c r="C385">
        <v>29</v>
      </c>
      <c r="D385">
        <f>VLOOKUP(SalesOrders[[#This Row],[ProductID]],Products[],4,FALSE)</f>
        <v>112.69</v>
      </c>
      <c r="E385" t="str">
        <f>TEXT(SalesOrders[[#This Row],[OrderDate]], "yyyy")</f>
        <v>2024</v>
      </c>
      <c r="F385" t="str">
        <f>TEXT(SalesOrders[[#This Row],[OrderDate]], "mmmm")</f>
        <v>December</v>
      </c>
      <c r="G385" s="1">
        <v>45641</v>
      </c>
      <c r="H385">
        <v>6</v>
      </c>
      <c r="I385" s="2">
        <f>SalesOrders[[#This Row],[Product Price]]*SalesOrders[[#This Row],[Quantity]]</f>
        <v>676.14</v>
      </c>
    </row>
    <row r="386" spans="1:9" x14ac:dyDescent="0.3">
      <c r="A386">
        <v>385</v>
      </c>
      <c r="B386">
        <v>152</v>
      </c>
      <c r="C386">
        <v>37</v>
      </c>
      <c r="D386">
        <f>VLOOKUP(SalesOrders[[#This Row],[ProductID]],Products[],4,FALSE)</f>
        <v>823.14</v>
      </c>
      <c r="E386" t="str">
        <f>TEXT(SalesOrders[[#This Row],[OrderDate]], "yyyy")</f>
        <v>2025</v>
      </c>
      <c r="F386" t="str">
        <f>TEXT(SalesOrders[[#This Row],[OrderDate]], "mmmm")</f>
        <v>July</v>
      </c>
      <c r="G386" s="1">
        <v>45845</v>
      </c>
      <c r="H386">
        <v>5</v>
      </c>
      <c r="I386" s="2">
        <f>SalesOrders[[#This Row],[Product Price]]*SalesOrders[[#This Row],[Quantity]]</f>
        <v>4115.7</v>
      </c>
    </row>
    <row r="387" spans="1:9" x14ac:dyDescent="0.3">
      <c r="A387">
        <v>386</v>
      </c>
      <c r="B387">
        <v>286</v>
      </c>
      <c r="C387">
        <v>34</v>
      </c>
      <c r="D387">
        <f>VLOOKUP(SalesOrders[[#This Row],[ProductID]],Products[],4,FALSE)</f>
        <v>789.48</v>
      </c>
      <c r="E387" t="str">
        <f>TEXT(SalesOrders[[#This Row],[OrderDate]], "yyyy")</f>
        <v>2025</v>
      </c>
      <c r="F387" t="str">
        <f>TEXT(SalesOrders[[#This Row],[OrderDate]], "mmmm")</f>
        <v>May</v>
      </c>
      <c r="G387" s="1">
        <v>45808</v>
      </c>
      <c r="H387">
        <v>1</v>
      </c>
      <c r="I387" s="2">
        <f>SalesOrders[[#This Row],[Product Price]]*SalesOrders[[#This Row],[Quantity]]</f>
        <v>789.48</v>
      </c>
    </row>
    <row r="388" spans="1:9" x14ac:dyDescent="0.3">
      <c r="A388">
        <v>387</v>
      </c>
      <c r="B388">
        <v>159</v>
      </c>
      <c r="C388">
        <v>5</v>
      </c>
      <c r="D388">
        <f>VLOOKUP(SalesOrders[[#This Row],[ProductID]],Products[],4,FALSE)</f>
        <v>620.91999999999996</v>
      </c>
      <c r="E388" t="str">
        <f>TEXT(SalesOrders[[#This Row],[OrderDate]], "yyyy")</f>
        <v>2025</v>
      </c>
      <c r="F388" t="str">
        <f>TEXT(SalesOrders[[#This Row],[OrderDate]], "mmmm")</f>
        <v>January</v>
      </c>
      <c r="G388" s="1">
        <v>45668</v>
      </c>
      <c r="H388">
        <v>8</v>
      </c>
      <c r="I388" s="2">
        <f>SalesOrders[[#This Row],[Product Price]]*SalesOrders[[#This Row],[Quantity]]</f>
        <v>4967.3599999999997</v>
      </c>
    </row>
    <row r="389" spans="1:9" x14ac:dyDescent="0.3">
      <c r="A389">
        <v>388</v>
      </c>
      <c r="B389">
        <v>232</v>
      </c>
      <c r="C389">
        <v>41</v>
      </c>
      <c r="D389">
        <f>VLOOKUP(SalesOrders[[#This Row],[ProductID]],Products[],4,FALSE)</f>
        <v>269.88</v>
      </c>
      <c r="E389" t="str">
        <f>TEXT(SalesOrders[[#This Row],[OrderDate]], "yyyy")</f>
        <v>2025</v>
      </c>
      <c r="F389" t="str">
        <f>TEXT(SalesOrders[[#This Row],[OrderDate]], "mmmm")</f>
        <v>January</v>
      </c>
      <c r="G389" s="1">
        <v>45677</v>
      </c>
      <c r="H389">
        <v>9</v>
      </c>
      <c r="I389" s="2">
        <f>SalesOrders[[#This Row],[Product Price]]*SalesOrders[[#This Row],[Quantity]]</f>
        <v>2428.92</v>
      </c>
    </row>
    <row r="390" spans="1:9" x14ac:dyDescent="0.3">
      <c r="A390">
        <v>389</v>
      </c>
      <c r="B390">
        <v>169</v>
      </c>
      <c r="C390">
        <v>25</v>
      </c>
      <c r="D390">
        <f>VLOOKUP(SalesOrders[[#This Row],[ProductID]],Products[],4,FALSE)</f>
        <v>217.07</v>
      </c>
      <c r="E390" t="str">
        <f>TEXT(SalesOrders[[#This Row],[OrderDate]], "yyyy")</f>
        <v>2025</v>
      </c>
      <c r="F390" t="str">
        <f>TEXT(SalesOrders[[#This Row],[OrderDate]], "mmmm")</f>
        <v>June</v>
      </c>
      <c r="G390" s="1">
        <v>45828</v>
      </c>
      <c r="H390">
        <v>3</v>
      </c>
      <c r="I390" s="2">
        <f>SalesOrders[[#This Row],[Product Price]]*SalesOrders[[#This Row],[Quantity]]</f>
        <v>651.21</v>
      </c>
    </row>
    <row r="391" spans="1:9" x14ac:dyDescent="0.3">
      <c r="A391">
        <v>390</v>
      </c>
      <c r="B391">
        <v>272</v>
      </c>
      <c r="C391">
        <v>1</v>
      </c>
      <c r="D391">
        <f>VLOOKUP(SalesOrders[[#This Row],[ProductID]],Products[],4,FALSE)</f>
        <v>508.26</v>
      </c>
      <c r="E391" t="str">
        <f>TEXT(SalesOrders[[#This Row],[OrderDate]], "yyyy")</f>
        <v>2024</v>
      </c>
      <c r="F391" t="str">
        <f>TEXT(SalesOrders[[#This Row],[OrderDate]], "mmmm")</f>
        <v>November</v>
      </c>
      <c r="G391" s="1">
        <v>45606</v>
      </c>
      <c r="H391">
        <v>4</v>
      </c>
      <c r="I391" s="2">
        <f>SalesOrders[[#This Row],[Product Price]]*SalesOrders[[#This Row],[Quantity]]</f>
        <v>2033.04</v>
      </c>
    </row>
    <row r="392" spans="1:9" x14ac:dyDescent="0.3">
      <c r="A392">
        <v>391</v>
      </c>
      <c r="B392">
        <v>101</v>
      </c>
      <c r="C392">
        <v>34</v>
      </c>
      <c r="D392">
        <f>VLOOKUP(SalesOrders[[#This Row],[ProductID]],Products[],4,FALSE)</f>
        <v>789.48</v>
      </c>
      <c r="E392" t="str">
        <f>TEXT(SalesOrders[[#This Row],[OrderDate]], "yyyy")</f>
        <v>2024</v>
      </c>
      <c r="F392" t="str">
        <f>TEXT(SalesOrders[[#This Row],[OrderDate]], "mmmm")</f>
        <v>October</v>
      </c>
      <c r="G392" s="1">
        <v>45589</v>
      </c>
      <c r="H392">
        <v>4</v>
      </c>
      <c r="I392" s="2">
        <f>SalesOrders[[#This Row],[Product Price]]*SalesOrders[[#This Row],[Quantity]]</f>
        <v>3157.92</v>
      </c>
    </row>
    <row r="393" spans="1:9" x14ac:dyDescent="0.3">
      <c r="A393">
        <v>392</v>
      </c>
      <c r="B393">
        <v>25</v>
      </c>
      <c r="C393">
        <v>31</v>
      </c>
      <c r="D393">
        <f>VLOOKUP(SalesOrders[[#This Row],[ProductID]],Products[],4,FALSE)</f>
        <v>662.87</v>
      </c>
      <c r="E393" t="str">
        <f>TEXT(SalesOrders[[#This Row],[OrderDate]], "yyyy")</f>
        <v>2024</v>
      </c>
      <c r="F393" t="str">
        <f>TEXT(SalesOrders[[#This Row],[OrderDate]], "mmmm")</f>
        <v>September</v>
      </c>
      <c r="G393" s="1">
        <v>45565</v>
      </c>
      <c r="H393">
        <v>3</v>
      </c>
      <c r="I393" s="2">
        <f>SalesOrders[[#This Row],[Product Price]]*SalesOrders[[#This Row],[Quantity]]</f>
        <v>1988.6100000000001</v>
      </c>
    </row>
    <row r="394" spans="1:9" x14ac:dyDescent="0.3">
      <c r="A394">
        <v>393</v>
      </c>
      <c r="B394">
        <v>58</v>
      </c>
      <c r="C394">
        <v>20</v>
      </c>
      <c r="D394">
        <f>VLOOKUP(SalesOrders[[#This Row],[ProductID]],Products[],4,FALSE)</f>
        <v>665.58</v>
      </c>
      <c r="E394" t="str">
        <f>TEXT(SalesOrders[[#This Row],[OrderDate]], "yyyy")</f>
        <v>2024</v>
      </c>
      <c r="F394" t="str">
        <f>TEXT(SalesOrders[[#This Row],[OrderDate]], "mmmm")</f>
        <v>December</v>
      </c>
      <c r="G394" s="1">
        <v>45650</v>
      </c>
      <c r="H394">
        <v>9</v>
      </c>
      <c r="I394" s="2">
        <f>SalesOrders[[#This Row],[Product Price]]*SalesOrders[[#This Row],[Quantity]]</f>
        <v>5990.22</v>
      </c>
    </row>
    <row r="395" spans="1:9" x14ac:dyDescent="0.3">
      <c r="A395">
        <v>394</v>
      </c>
      <c r="B395">
        <v>287</v>
      </c>
      <c r="C395">
        <v>2</v>
      </c>
      <c r="D395">
        <f>VLOOKUP(SalesOrders[[#This Row],[ProductID]],Products[],4,FALSE)</f>
        <v>448.84</v>
      </c>
      <c r="E395" t="str">
        <f>TEXT(SalesOrders[[#This Row],[OrderDate]], "yyyy")</f>
        <v>2025</v>
      </c>
      <c r="F395" t="str">
        <f>TEXT(SalesOrders[[#This Row],[OrderDate]], "mmmm")</f>
        <v>February</v>
      </c>
      <c r="G395" s="1">
        <v>45701</v>
      </c>
      <c r="H395">
        <v>7</v>
      </c>
      <c r="I395" s="2">
        <f>SalesOrders[[#This Row],[Product Price]]*SalesOrders[[#This Row],[Quantity]]</f>
        <v>3141.8799999999997</v>
      </c>
    </row>
    <row r="396" spans="1:9" x14ac:dyDescent="0.3">
      <c r="A396">
        <v>395</v>
      </c>
      <c r="B396">
        <v>26</v>
      </c>
      <c r="C396">
        <v>37</v>
      </c>
      <c r="D396">
        <f>VLOOKUP(SalesOrders[[#This Row],[ProductID]],Products[],4,FALSE)</f>
        <v>823.14</v>
      </c>
      <c r="E396" t="str">
        <f>TEXT(SalesOrders[[#This Row],[OrderDate]], "yyyy")</f>
        <v>2025</v>
      </c>
      <c r="F396" t="str">
        <f>TEXT(SalesOrders[[#This Row],[OrderDate]], "mmmm")</f>
        <v>April</v>
      </c>
      <c r="G396" s="1">
        <v>45770</v>
      </c>
      <c r="H396">
        <v>8</v>
      </c>
      <c r="I396" s="2">
        <f>SalesOrders[[#This Row],[Product Price]]*SalesOrders[[#This Row],[Quantity]]</f>
        <v>6585.12</v>
      </c>
    </row>
    <row r="397" spans="1:9" x14ac:dyDescent="0.3">
      <c r="A397">
        <v>396</v>
      </c>
      <c r="B397">
        <v>140</v>
      </c>
      <c r="C397">
        <v>2</v>
      </c>
      <c r="D397">
        <f>VLOOKUP(SalesOrders[[#This Row],[ProductID]],Products[],4,FALSE)</f>
        <v>448.84</v>
      </c>
      <c r="E397" t="str">
        <f>TEXT(SalesOrders[[#This Row],[OrderDate]], "yyyy")</f>
        <v>2025</v>
      </c>
      <c r="F397" t="str">
        <f>TEXT(SalesOrders[[#This Row],[OrderDate]], "mmmm")</f>
        <v>January</v>
      </c>
      <c r="G397" s="1">
        <v>45668</v>
      </c>
      <c r="H397">
        <v>6</v>
      </c>
      <c r="I397" s="2">
        <f>SalesOrders[[#This Row],[Product Price]]*SalesOrders[[#This Row],[Quantity]]</f>
        <v>2693.04</v>
      </c>
    </row>
    <row r="398" spans="1:9" x14ac:dyDescent="0.3">
      <c r="A398">
        <v>397</v>
      </c>
      <c r="B398">
        <v>226</v>
      </c>
      <c r="C398">
        <v>5</v>
      </c>
      <c r="D398">
        <f>VLOOKUP(SalesOrders[[#This Row],[ProductID]],Products[],4,FALSE)</f>
        <v>620.91999999999996</v>
      </c>
      <c r="E398" t="str">
        <f>TEXT(SalesOrders[[#This Row],[OrderDate]], "yyyy")</f>
        <v>2024</v>
      </c>
      <c r="F398" t="str">
        <f>TEXT(SalesOrders[[#This Row],[OrderDate]], "mmmm")</f>
        <v>December</v>
      </c>
      <c r="G398" s="1">
        <v>45645</v>
      </c>
      <c r="H398">
        <v>9</v>
      </c>
      <c r="I398" s="2">
        <f>SalesOrders[[#This Row],[Product Price]]*SalesOrders[[#This Row],[Quantity]]</f>
        <v>5588.28</v>
      </c>
    </row>
    <row r="399" spans="1:9" x14ac:dyDescent="0.3">
      <c r="A399">
        <v>398</v>
      </c>
      <c r="B399">
        <v>33</v>
      </c>
      <c r="C399">
        <v>3</v>
      </c>
      <c r="D399">
        <f>VLOOKUP(SalesOrders[[#This Row],[ProductID]],Products[],4,FALSE)</f>
        <v>293.51</v>
      </c>
      <c r="E399" t="str">
        <f>TEXT(SalesOrders[[#This Row],[OrderDate]], "yyyy")</f>
        <v>2025</v>
      </c>
      <c r="F399" t="str">
        <f>TEXT(SalesOrders[[#This Row],[OrderDate]], "mmmm")</f>
        <v>June</v>
      </c>
      <c r="G399" s="1">
        <v>45836</v>
      </c>
      <c r="H399">
        <v>8</v>
      </c>
      <c r="I399" s="2">
        <f>SalesOrders[[#This Row],[Product Price]]*SalesOrders[[#This Row],[Quantity]]</f>
        <v>2348.08</v>
      </c>
    </row>
    <row r="400" spans="1:9" x14ac:dyDescent="0.3">
      <c r="A400">
        <v>399</v>
      </c>
      <c r="B400">
        <v>300</v>
      </c>
      <c r="C400">
        <v>12</v>
      </c>
      <c r="D400">
        <f>VLOOKUP(SalesOrders[[#This Row],[ProductID]],Products[],4,FALSE)</f>
        <v>181.3</v>
      </c>
      <c r="E400" t="str">
        <f>TEXT(SalesOrders[[#This Row],[OrderDate]], "yyyy")</f>
        <v>2025</v>
      </c>
      <c r="F400" t="str">
        <f>TEXT(SalesOrders[[#This Row],[OrderDate]], "mmmm")</f>
        <v>April</v>
      </c>
      <c r="G400" s="1">
        <v>45774</v>
      </c>
      <c r="H400">
        <v>2</v>
      </c>
      <c r="I400" s="2">
        <f>SalesOrders[[#This Row],[Product Price]]*SalesOrders[[#This Row],[Quantity]]</f>
        <v>362.6</v>
      </c>
    </row>
    <row r="401" spans="1:9" x14ac:dyDescent="0.3">
      <c r="A401">
        <v>400</v>
      </c>
      <c r="B401">
        <v>269</v>
      </c>
      <c r="C401">
        <v>21</v>
      </c>
      <c r="D401">
        <f>VLOOKUP(SalesOrders[[#This Row],[ProductID]],Products[],4,FALSE)</f>
        <v>655.11</v>
      </c>
      <c r="E401" t="str">
        <f>TEXT(SalesOrders[[#This Row],[OrderDate]], "yyyy")</f>
        <v>2025</v>
      </c>
      <c r="F401" t="str">
        <f>TEXT(SalesOrders[[#This Row],[OrderDate]], "mmmm")</f>
        <v>February</v>
      </c>
      <c r="G401" s="1">
        <v>45714</v>
      </c>
      <c r="H401">
        <v>2</v>
      </c>
      <c r="I401" s="2">
        <f>SalesOrders[[#This Row],[Product Price]]*SalesOrders[[#This Row],[Quantity]]</f>
        <v>1310.22</v>
      </c>
    </row>
    <row r="402" spans="1:9" x14ac:dyDescent="0.3">
      <c r="A402">
        <v>401</v>
      </c>
      <c r="B402">
        <v>290</v>
      </c>
      <c r="C402">
        <v>10</v>
      </c>
      <c r="D402">
        <f>VLOOKUP(SalesOrders[[#This Row],[ProductID]],Products[],4,FALSE)</f>
        <v>930.7</v>
      </c>
      <c r="E402" t="str">
        <f>TEXT(SalesOrders[[#This Row],[OrderDate]], "yyyy")</f>
        <v>2025</v>
      </c>
      <c r="F402" t="str">
        <f>TEXT(SalesOrders[[#This Row],[OrderDate]], "mmmm")</f>
        <v>April</v>
      </c>
      <c r="G402" s="1">
        <v>45777</v>
      </c>
      <c r="H402">
        <v>1</v>
      </c>
      <c r="I402" s="2">
        <f>SalesOrders[[#This Row],[Product Price]]*SalesOrders[[#This Row],[Quantity]]</f>
        <v>930.7</v>
      </c>
    </row>
    <row r="403" spans="1:9" x14ac:dyDescent="0.3">
      <c r="A403">
        <v>402</v>
      </c>
      <c r="B403">
        <v>27</v>
      </c>
      <c r="C403">
        <v>4</v>
      </c>
      <c r="D403">
        <f>VLOOKUP(SalesOrders[[#This Row],[ProductID]],Products[],4,FALSE)</f>
        <v>394.95</v>
      </c>
      <c r="E403" t="str">
        <f>TEXT(SalesOrders[[#This Row],[OrderDate]], "yyyy")</f>
        <v>2024</v>
      </c>
      <c r="F403" t="str">
        <f>TEXT(SalesOrders[[#This Row],[OrderDate]], "mmmm")</f>
        <v>September</v>
      </c>
      <c r="G403" s="1">
        <v>45561</v>
      </c>
      <c r="H403">
        <v>3</v>
      </c>
      <c r="I403" s="2">
        <f>SalesOrders[[#This Row],[Product Price]]*SalesOrders[[#This Row],[Quantity]]</f>
        <v>1184.8499999999999</v>
      </c>
    </row>
    <row r="404" spans="1:9" x14ac:dyDescent="0.3">
      <c r="A404">
        <v>403</v>
      </c>
      <c r="B404">
        <v>243</v>
      </c>
      <c r="C404">
        <v>48</v>
      </c>
      <c r="D404">
        <f>VLOOKUP(SalesOrders[[#This Row],[ProductID]],Products[],4,FALSE)</f>
        <v>862.43</v>
      </c>
      <c r="E404" t="str">
        <f>TEXT(SalesOrders[[#This Row],[OrderDate]], "yyyy")</f>
        <v>2025</v>
      </c>
      <c r="F404" t="str">
        <f>TEXT(SalesOrders[[#This Row],[OrderDate]], "mmmm")</f>
        <v>June</v>
      </c>
      <c r="G404" s="1">
        <v>45811</v>
      </c>
      <c r="H404">
        <v>6</v>
      </c>
      <c r="I404" s="2">
        <f>SalesOrders[[#This Row],[Product Price]]*SalesOrders[[#This Row],[Quantity]]</f>
        <v>5174.58</v>
      </c>
    </row>
    <row r="405" spans="1:9" x14ac:dyDescent="0.3">
      <c r="A405">
        <v>404</v>
      </c>
      <c r="B405">
        <v>167</v>
      </c>
      <c r="C405">
        <v>29</v>
      </c>
      <c r="D405">
        <f>VLOOKUP(SalesOrders[[#This Row],[ProductID]],Products[],4,FALSE)</f>
        <v>112.69</v>
      </c>
      <c r="E405" t="str">
        <f>TEXT(SalesOrders[[#This Row],[OrderDate]], "yyyy")</f>
        <v>2025</v>
      </c>
      <c r="F405" t="str">
        <f>TEXT(SalesOrders[[#This Row],[OrderDate]], "mmmm")</f>
        <v>May</v>
      </c>
      <c r="G405" s="1">
        <v>45794</v>
      </c>
      <c r="H405">
        <v>3</v>
      </c>
      <c r="I405" s="2">
        <f>SalesOrders[[#This Row],[Product Price]]*SalesOrders[[#This Row],[Quantity]]</f>
        <v>338.07</v>
      </c>
    </row>
    <row r="406" spans="1:9" x14ac:dyDescent="0.3">
      <c r="A406">
        <v>405</v>
      </c>
      <c r="B406">
        <v>124</v>
      </c>
      <c r="C406">
        <v>40</v>
      </c>
      <c r="D406">
        <f>VLOOKUP(SalesOrders[[#This Row],[ProductID]],Products[],4,FALSE)</f>
        <v>243.67</v>
      </c>
      <c r="E406" t="str">
        <f>TEXT(SalesOrders[[#This Row],[OrderDate]], "yyyy")</f>
        <v>2024</v>
      </c>
      <c r="F406" t="str">
        <f>TEXT(SalesOrders[[#This Row],[OrderDate]], "mmmm")</f>
        <v>August</v>
      </c>
      <c r="G406" s="1">
        <v>45530</v>
      </c>
      <c r="H406">
        <v>7</v>
      </c>
      <c r="I406" s="2">
        <f>SalesOrders[[#This Row],[Product Price]]*SalesOrders[[#This Row],[Quantity]]</f>
        <v>1705.6899999999998</v>
      </c>
    </row>
    <row r="407" spans="1:9" x14ac:dyDescent="0.3">
      <c r="A407">
        <v>406</v>
      </c>
      <c r="B407">
        <v>116</v>
      </c>
      <c r="C407">
        <v>1</v>
      </c>
      <c r="D407">
        <f>VLOOKUP(SalesOrders[[#This Row],[ProductID]],Products[],4,FALSE)</f>
        <v>508.26</v>
      </c>
      <c r="E407" t="str">
        <f>TEXT(SalesOrders[[#This Row],[OrderDate]], "yyyy")</f>
        <v>2024</v>
      </c>
      <c r="F407" t="str">
        <f>TEXT(SalesOrders[[#This Row],[OrderDate]], "mmmm")</f>
        <v>November</v>
      </c>
      <c r="G407" s="1">
        <v>45598</v>
      </c>
      <c r="H407">
        <v>8</v>
      </c>
      <c r="I407" s="2">
        <f>SalesOrders[[#This Row],[Product Price]]*SalesOrders[[#This Row],[Quantity]]</f>
        <v>4066.08</v>
      </c>
    </row>
    <row r="408" spans="1:9" x14ac:dyDescent="0.3">
      <c r="A408">
        <v>407</v>
      </c>
      <c r="B408">
        <v>256</v>
      </c>
      <c r="C408">
        <v>17</v>
      </c>
      <c r="D408">
        <f>VLOOKUP(SalesOrders[[#This Row],[ProductID]],Products[],4,FALSE)</f>
        <v>661.24</v>
      </c>
      <c r="E408" t="str">
        <f>TEXT(SalesOrders[[#This Row],[OrderDate]], "yyyy")</f>
        <v>2025</v>
      </c>
      <c r="F408" t="str">
        <f>TEXT(SalesOrders[[#This Row],[OrderDate]], "mmmm")</f>
        <v>April</v>
      </c>
      <c r="G408" s="1">
        <v>45777</v>
      </c>
      <c r="H408">
        <v>4</v>
      </c>
      <c r="I408" s="2">
        <f>SalesOrders[[#This Row],[Product Price]]*SalesOrders[[#This Row],[Quantity]]</f>
        <v>2644.96</v>
      </c>
    </row>
    <row r="409" spans="1:9" x14ac:dyDescent="0.3">
      <c r="A409">
        <v>408</v>
      </c>
      <c r="B409">
        <v>35</v>
      </c>
      <c r="C409">
        <v>36</v>
      </c>
      <c r="D409">
        <f>VLOOKUP(SalesOrders[[#This Row],[ProductID]],Products[],4,FALSE)</f>
        <v>571.72</v>
      </c>
      <c r="E409" t="str">
        <f>TEXT(SalesOrders[[#This Row],[OrderDate]], "yyyy")</f>
        <v>2025</v>
      </c>
      <c r="F409" t="str">
        <f>TEXT(SalesOrders[[#This Row],[OrderDate]], "mmmm")</f>
        <v>March</v>
      </c>
      <c r="G409" s="1">
        <v>45717</v>
      </c>
      <c r="H409">
        <v>10</v>
      </c>
      <c r="I409" s="2">
        <f>SalesOrders[[#This Row],[Product Price]]*SalesOrders[[#This Row],[Quantity]]</f>
        <v>5717.2000000000007</v>
      </c>
    </row>
    <row r="410" spans="1:9" x14ac:dyDescent="0.3">
      <c r="A410">
        <v>409</v>
      </c>
      <c r="B410">
        <v>291</v>
      </c>
      <c r="C410">
        <v>49</v>
      </c>
      <c r="D410">
        <f>VLOOKUP(SalesOrders[[#This Row],[ProductID]],Products[],4,FALSE)</f>
        <v>730.75</v>
      </c>
      <c r="E410" t="str">
        <f>TEXT(SalesOrders[[#This Row],[OrderDate]], "yyyy")</f>
        <v>2025</v>
      </c>
      <c r="F410" t="str">
        <f>TEXT(SalesOrders[[#This Row],[OrderDate]], "mmmm")</f>
        <v>May</v>
      </c>
      <c r="G410" s="1">
        <v>45792</v>
      </c>
      <c r="H410">
        <v>2</v>
      </c>
      <c r="I410" s="2">
        <f>SalesOrders[[#This Row],[Product Price]]*SalesOrders[[#This Row],[Quantity]]</f>
        <v>1461.5</v>
      </c>
    </row>
    <row r="411" spans="1:9" x14ac:dyDescent="0.3">
      <c r="A411">
        <v>410</v>
      </c>
      <c r="B411">
        <v>234</v>
      </c>
      <c r="C411">
        <v>4</v>
      </c>
      <c r="D411">
        <f>VLOOKUP(SalesOrders[[#This Row],[ProductID]],Products[],4,FALSE)</f>
        <v>394.95</v>
      </c>
      <c r="E411" t="str">
        <f>TEXT(SalesOrders[[#This Row],[OrderDate]], "yyyy")</f>
        <v>2025</v>
      </c>
      <c r="F411" t="str">
        <f>TEXT(SalesOrders[[#This Row],[OrderDate]], "mmmm")</f>
        <v>July</v>
      </c>
      <c r="G411" s="1">
        <v>45865</v>
      </c>
      <c r="H411">
        <v>8</v>
      </c>
      <c r="I411" s="2">
        <f>SalesOrders[[#This Row],[Product Price]]*SalesOrders[[#This Row],[Quantity]]</f>
        <v>3159.6</v>
      </c>
    </row>
    <row r="412" spans="1:9" x14ac:dyDescent="0.3">
      <c r="A412">
        <v>411</v>
      </c>
      <c r="B412">
        <v>208</v>
      </c>
      <c r="C412">
        <v>12</v>
      </c>
      <c r="D412">
        <f>VLOOKUP(SalesOrders[[#This Row],[ProductID]],Products[],4,FALSE)</f>
        <v>181.3</v>
      </c>
      <c r="E412" t="str">
        <f>TEXT(SalesOrders[[#This Row],[OrderDate]], "yyyy")</f>
        <v>2024</v>
      </c>
      <c r="F412" t="str">
        <f>TEXT(SalesOrders[[#This Row],[OrderDate]], "mmmm")</f>
        <v>October</v>
      </c>
      <c r="G412" s="1">
        <v>45591</v>
      </c>
      <c r="H412">
        <v>7</v>
      </c>
      <c r="I412" s="2">
        <f>SalesOrders[[#This Row],[Product Price]]*SalesOrders[[#This Row],[Quantity]]</f>
        <v>1269.1000000000001</v>
      </c>
    </row>
    <row r="413" spans="1:9" x14ac:dyDescent="0.3">
      <c r="A413">
        <v>412</v>
      </c>
      <c r="B413">
        <v>82</v>
      </c>
      <c r="C413">
        <v>50</v>
      </c>
      <c r="D413">
        <f>VLOOKUP(SalesOrders[[#This Row],[ProductID]],Products[],4,FALSE)</f>
        <v>124.25</v>
      </c>
      <c r="E413" t="str">
        <f>TEXT(SalesOrders[[#This Row],[OrderDate]], "yyyy")</f>
        <v>2024</v>
      </c>
      <c r="F413" t="str">
        <f>TEXT(SalesOrders[[#This Row],[OrderDate]], "mmmm")</f>
        <v>August</v>
      </c>
      <c r="G413" s="1">
        <v>45531</v>
      </c>
      <c r="H413">
        <v>2</v>
      </c>
      <c r="I413" s="2">
        <f>SalesOrders[[#This Row],[Product Price]]*SalesOrders[[#This Row],[Quantity]]</f>
        <v>248.5</v>
      </c>
    </row>
    <row r="414" spans="1:9" x14ac:dyDescent="0.3">
      <c r="A414">
        <v>413</v>
      </c>
      <c r="B414">
        <v>100</v>
      </c>
      <c r="C414">
        <v>50</v>
      </c>
      <c r="D414">
        <f>VLOOKUP(SalesOrders[[#This Row],[ProductID]],Products[],4,FALSE)</f>
        <v>124.25</v>
      </c>
      <c r="E414" t="str">
        <f>TEXT(SalesOrders[[#This Row],[OrderDate]], "yyyy")</f>
        <v>2025</v>
      </c>
      <c r="F414" t="str">
        <f>TEXT(SalesOrders[[#This Row],[OrderDate]], "mmmm")</f>
        <v>April</v>
      </c>
      <c r="G414" s="1">
        <v>45777</v>
      </c>
      <c r="H414">
        <v>10</v>
      </c>
      <c r="I414" s="2">
        <f>SalesOrders[[#This Row],[Product Price]]*SalesOrders[[#This Row],[Quantity]]</f>
        <v>1242.5</v>
      </c>
    </row>
    <row r="415" spans="1:9" x14ac:dyDescent="0.3">
      <c r="A415">
        <v>414</v>
      </c>
      <c r="B415">
        <v>166</v>
      </c>
      <c r="C415">
        <v>47</v>
      </c>
      <c r="D415">
        <f>VLOOKUP(SalesOrders[[#This Row],[ProductID]],Products[],4,FALSE)</f>
        <v>848.57</v>
      </c>
      <c r="E415" t="str">
        <f>TEXT(SalesOrders[[#This Row],[OrderDate]], "yyyy")</f>
        <v>2024</v>
      </c>
      <c r="F415" t="str">
        <f>TEXT(SalesOrders[[#This Row],[OrderDate]], "mmmm")</f>
        <v>November</v>
      </c>
      <c r="G415" s="1">
        <v>45610</v>
      </c>
      <c r="H415">
        <v>7</v>
      </c>
      <c r="I415" s="2">
        <f>SalesOrders[[#This Row],[Product Price]]*SalesOrders[[#This Row],[Quantity]]</f>
        <v>5939.9900000000007</v>
      </c>
    </row>
    <row r="416" spans="1:9" x14ac:dyDescent="0.3">
      <c r="A416">
        <v>415</v>
      </c>
      <c r="B416">
        <v>235</v>
      </c>
      <c r="C416">
        <v>22</v>
      </c>
      <c r="D416">
        <f>VLOOKUP(SalesOrders[[#This Row],[ProductID]],Products[],4,FALSE)</f>
        <v>405.53</v>
      </c>
      <c r="E416" t="str">
        <f>TEXT(SalesOrders[[#This Row],[OrderDate]], "yyyy")</f>
        <v>2025</v>
      </c>
      <c r="F416" t="str">
        <f>TEXT(SalesOrders[[#This Row],[OrderDate]], "mmmm")</f>
        <v>May</v>
      </c>
      <c r="G416" s="1">
        <v>45799</v>
      </c>
      <c r="H416">
        <v>10</v>
      </c>
      <c r="I416" s="2">
        <f>SalesOrders[[#This Row],[Product Price]]*SalesOrders[[#This Row],[Quantity]]</f>
        <v>4055.2999999999997</v>
      </c>
    </row>
    <row r="417" spans="1:9" x14ac:dyDescent="0.3">
      <c r="A417">
        <v>416</v>
      </c>
      <c r="B417">
        <v>30</v>
      </c>
      <c r="C417">
        <v>26</v>
      </c>
      <c r="D417">
        <f>VLOOKUP(SalesOrders[[#This Row],[ProductID]],Products[],4,FALSE)</f>
        <v>677.96</v>
      </c>
      <c r="E417" t="str">
        <f>TEXT(SalesOrders[[#This Row],[OrderDate]], "yyyy")</f>
        <v>2025</v>
      </c>
      <c r="F417" t="str">
        <f>TEXT(SalesOrders[[#This Row],[OrderDate]], "mmmm")</f>
        <v>February</v>
      </c>
      <c r="G417" s="1">
        <v>45711</v>
      </c>
      <c r="H417">
        <v>3</v>
      </c>
      <c r="I417" s="2">
        <f>SalesOrders[[#This Row],[Product Price]]*SalesOrders[[#This Row],[Quantity]]</f>
        <v>2033.88</v>
      </c>
    </row>
    <row r="418" spans="1:9" x14ac:dyDescent="0.3">
      <c r="A418">
        <v>417</v>
      </c>
      <c r="B418">
        <v>91</v>
      </c>
      <c r="C418">
        <v>29</v>
      </c>
      <c r="D418">
        <f>VLOOKUP(SalesOrders[[#This Row],[ProductID]],Products[],4,FALSE)</f>
        <v>112.69</v>
      </c>
      <c r="E418" t="str">
        <f>TEXT(SalesOrders[[#This Row],[OrderDate]], "yyyy")</f>
        <v>2024</v>
      </c>
      <c r="F418" t="str">
        <f>TEXT(SalesOrders[[#This Row],[OrderDate]], "mmmm")</f>
        <v>November</v>
      </c>
      <c r="G418" s="1">
        <v>45611</v>
      </c>
      <c r="H418">
        <v>4</v>
      </c>
      <c r="I418" s="2">
        <f>SalesOrders[[#This Row],[Product Price]]*SalesOrders[[#This Row],[Quantity]]</f>
        <v>450.76</v>
      </c>
    </row>
    <row r="419" spans="1:9" x14ac:dyDescent="0.3">
      <c r="A419">
        <v>418</v>
      </c>
      <c r="B419">
        <v>124</v>
      </c>
      <c r="C419">
        <v>19</v>
      </c>
      <c r="D419">
        <f>VLOOKUP(SalesOrders[[#This Row],[ProductID]],Products[],4,FALSE)</f>
        <v>938.33</v>
      </c>
      <c r="E419" t="str">
        <f>TEXT(SalesOrders[[#This Row],[OrderDate]], "yyyy")</f>
        <v>2025</v>
      </c>
      <c r="F419" t="str">
        <f>TEXT(SalesOrders[[#This Row],[OrderDate]], "mmmm")</f>
        <v>June</v>
      </c>
      <c r="G419" s="1">
        <v>45820</v>
      </c>
      <c r="H419">
        <v>4</v>
      </c>
      <c r="I419" s="2">
        <f>SalesOrders[[#This Row],[Product Price]]*SalesOrders[[#This Row],[Quantity]]</f>
        <v>3753.32</v>
      </c>
    </row>
    <row r="420" spans="1:9" x14ac:dyDescent="0.3">
      <c r="A420">
        <v>419</v>
      </c>
      <c r="B420">
        <v>172</v>
      </c>
      <c r="C420">
        <v>23</v>
      </c>
      <c r="D420">
        <f>VLOOKUP(SalesOrders[[#This Row],[ProductID]],Products[],4,FALSE)</f>
        <v>248.79</v>
      </c>
      <c r="E420" t="str">
        <f>TEXT(SalesOrders[[#This Row],[OrderDate]], "yyyy")</f>
        <v>2025</v>
      </c>
      <c r="F420" t="str">
        <f>TEXT(SalesOrders[[#This Row],[OrderDate]], "mmmm")</f>
        <v>February</v>
      </c>
      <c r="G420" s="1">
        <v>45693</v>
      </c>
      <c r="H420">
        <v>6</v>
      </c>
      <c r="I420" s="2">
        <f>SalesOrders[[#This Row],[Product Price]]*SalesOrders[[#This Row],[Quantity]]</f>
        <v>1492.74</v>
      </c>
    </row>
    <row r="421" spans="1:9" x14ac:dyDescent="0.3">
      <c r="A421">
        <v>420</v>
      </c>
      <c r="B421">
        <v>225</v>
      </c>
      <c r="C421">
        <v>39</v>
      </c>
      <c r="D421">
        <f>VLOOKUP(SalesOrders[[#This Row],[ProductID]],Products[],4,FALSE)</f>
        <v>936.54</v>
      </c>
      <c r="E421" t="str">
        <f>TEXT(SalesOrders[[#This Row],[OrderDate]], "yyyy")</f>
        <v>2025</v>
      </c>
      <c r="F421" t="str">
        <f>TEXT(SalesOrders[[#This Row],[OrderDate]], "mmmm")</f>
        <v>August</v>
      </c>
      <c r="G421" s="1">
        <v>45871</v>
      </c>
      <c r="H421">
        <v>6</v>
      </c>
      <c r="I421" s="2">
        <f>SalesOrders[[#This Row],[Product Price]]*SalesOrders[[#This Row],[Quantity]]</f>
        <v>5619.24</v>
      </c>
    </row>
    <row r="422" spans="1:9" x14ac:dyDescent="0.3">
      <c r="A422">
        <v>421</v>
      </c>
      <c r="B422">
        <v>75</v>
      </c>
      <c r="C422">
        <v>16</v>
      </c>
      <c r="D422">
        <f>VLOOKUP(SalesOrders[[#This Row],[ProductID]],Products[],4,FALSE)</f>
        <v>743.52</v>
      </c>
      <c r="E422" t="str">
        <f>TEXT(SalesOrders[[#This Row],[OrderDate]], "yyyy")</f>
        <v>2024</v>
      </c>
      <c r="F422" t="str">
        <f>TEXT(SalesOrders[[#This Row],[OrderDate]], "mmmm")</f>
        <v>September</v>
      </c>
      <c r="G422" s="1">
        <v>45549</v>
      </c>
      <c r="H422">
        <v>1</v>
      </c>
      <c r="I422" s="2">
        <f>SalesOrders[[#This Row],[Product Price]]*SalesOrders[[#This Row],[Quantity]]</f>
        <v>743.52</v>
      </c>
    </row>
    <row r="423" spans="1:9" x14ac:dyDescent="0.3">
      <c r="A423">
        <v>422</v>
      </c>
      <c r="B423">
        <v>275</v>
      </c>
      <c r="C423">
        <v>42</v>
      </c>
      <c r="D423">
        <f>VLOOKUP(SalesOrders[[#This Row],[ProductID]],Products[],4,FALSE)</f>
        <v>642.44000000000005</v>
      </c>
      <c r="E423" t="str">
        <f>TEXT(SalesOrders[[#This Row],[OrderDate]], "yyyy")</f>
        <v>2024</v>
      </c>
      <c r="F423" t="str">
        <f>TEXT(SalesOrders[[#This Row],[OrderDate]], "mmmm")</f>
        <v>October</v>
      </c>
      <c r="G423" s="1">
        <v>45575</v>
      </c>
      <c r="H423">
        <v>6</v>
      </c>
      <c r="I423" s="2">
        <f>SalesOrders[[#This Row],[Product Price]]*SalesOrders[[#This Row],[Quantity]]</f>
        <v>3854.6400000000003</v>
      </c>
    </row>
    <row r="424" spans="1:9" x14ac:dyDescent="0.3">
      <c r="A424">
        <v>423</v>
      </c>
      <c r="B424">
        <v>263</v>
      </c>
      <c r="C424">
        <v>40</v>
      </c>
      <c r="D424">
        <f>VLOOKUP(SalesOrders[[#This Row],[ProductID]],Products[],4,FALSE)</f>
        <v>243.67</v>
      </c>
      <c r="E424" t="str">
        <f>TEXT(SalesOrders[[#This Row],[OrderDate]], "yyyy")</f>
        <v>2025</v>
      </c>
      <c r="F424" t="str">
        <f>TEXT(SalesOrders[[#This Row],[OrderDate]], "mmmm")</f>
        <v>July</v>
      </c>
      <c r="G424" s="1">
        <v>45848</v>
      </c>
      <c r="H424">
        <v>8</v>
      </c>
      <c r="I424" s="2">
        <f>SalesOrders[[#This Row],[Product Price]]*SalesOrders[[#This Row],[Quantity]]</f>
        <v>1949.36</v>
      </c>
    </row>
    <row r="425" spans="1:9" x14ac:dyDescent="0.3">
      <c r="A425">
        <v>424</v>
      </c>
      <c r="B425">
        <v>70</v>
      </c>
      <c r="C425">
        <v>32</v>
      </c>
      <c r="D425">
        <f>VLOOKUP(SalesOrders[[#This Row],[ProductID]],Products[],4,FALSE)</f>
        <v>367.18</v>
      </c>
      <c r="E425" t="str">
        <f>TEXT(SalesOrders[[#This Row],[OrderDate]], "yyyy")</f>
        <v>2025</v>
      </c>
      <c r="F425" t="str">
        <f>TEXT(SalesOrders[[#This Row],[OrderDate]], "mmmm")</f>
        <v>February</v>
      </c>
      <c r="G425" s="1">
        <v>45710</v>
      </c>
      <c r="H425">
        <v>2</v>
      </c>
      <c r="I425" s="2">
        <f>SalesOrders[[#This Row],[Product Price]]*SalesOrders[[#This Row],[Quantity]]</f>
        <v>734.36</v>
      </c>
    </row>
    <row r="426" spans="1:9" x14ac:dyDescent="0.3">
      <c r="A426">
        <v>425</v>
      </c>
      <c r="B426">
        <v>58</v>
      </c>
      <c r="C426">
        <v>35</v>
      </c>
      <c r="D426">
        <f>VLOOKUP(SalesOrders[[#This Row],[ProductID]],Products[],4,FALSE)</f>
        <v>666.43</v>
      </c>
      <c r="E426" t="str">
        <f>TEXT(SalesOrders[[#This Row],[OrderDate]], "yyyy")</f>
        <v>2025</v>
      </c>
      <c r="F426" t="str">
        <f>TEXT(SalesOrders[[#This Row],[OrderDate]], "mmmm")</f>
        <v>March</v>
      </c>
      <c r="G426" s="1">
        <v>45734</v>
      </c>
      <c r="H426">
        <v>7</v>
      </c>
      <c r="I426" s="2">
        <f>SalesOrders[[#This Row],[Product Price]]*SalesOrders[[#This Row],[Quantity]]</f>
        <v>4665.0099999999993</v>
      </c>
    </row>
    <row r="427" spans="1:9" x14ac:dyDescent="0.3">
      <c r="A427">
        <v>426</v>
      </c>
      <c r="B427">
        <v>188</v>
      </c>
      <c r="C427">
        <v>2</v>
      </c>
      <c r="D427">
        <f>VLOOKUP(SalesOrders[[#This Row],[ProductID]],Products[],4,FALSE)</f>
        <v>448.84</v>
      </c>
      <c r="E427" t="str">
        <f>TEXT(SalesOrders[[#This Row],[OrderDate]], "yyyy")</f>
        <v>2025</v>
      </c>
      <c r="F427" t="str">
        <f>TEXT(SalesOrders[[#This Row],[OrderDate]], "mmmm")</f>
        <v>February</v>
      </c>
      <c r="G427" s="1">
        <v>45711</v>
      </c>
      <c r="H427">
        <v>2</v>
      </c>
      <c r="I427" s="2">
        <f>SalesOrders[[#This Row],[Product Price]]*SalesOrders[[#This Row],[Quantity]]</f>
        <v>897.68</v>
      </c>
    </row>
    <row r="428" spans="1:9" x14ac:dyDescent="0.3">
      <c r="A428">
        <v>427</v>
      </c>
      <c r="B428">
        <v>107</v>
      </c>
      <c r="C428">
        <v>20</v>
      </c>
      <c r="D428">
        <f>VLOOKUP(SalesOrders[[#This Row],[ProductID]],Products[],4,FALSE)</f>
        <v>665.58</v>
      </c>
      <c r="E428" t="str">
        <f>TEXT(SalesOrders[[#This Row],[OrderDate]], "yyyy")</f>
        <v>2024</v>
      </c>
      <c r="F428" t="str">
        <f>TEXT(SalesOrders[[#This Row],[OrderDate]], "mmmm")</f>
        <v>September</v>
      </c>
      <c r="G428" s="1">
        <v>45546</v>
      </c>
      <c r="H428">
        <v>8</v>
      </c>
      <c r="I428" s="2">
        <f>SalesOrders[[#This Row],[Product Price]]*SalesOrders[[#This Row],[Quantity]]</f>
        <v>5324.64</v>
      </c>
    </row>
    <row r="429" spans="1:9" x14ac:dyDescent="0.3">
      <c r="A429">
        <v>428</v>
      </c>
      <c r="B429">
        <v>151</v>
      </c>
      <c r="C429">
        <v>40</v>
      </c>
      <c r="D429">
        <f>VLOOKUP(SalesOrders[[#This Row],[ProductID]],Products[],4,FALSE)</f>
        <v>243.67</v>
      </c>
      <c r="E429" t="str">
        <f>TEXT(SalesOrders[[#This Row],[OrderDate]], "yyyy")</f>
        <v>2025</v>
      </c>
      <c r="F429" t="str">
        <f>TEXT(SalesOrders[[#This Row],[OrderDate]], "mmmm")</f>
        <v>June</v>
      </c>
      <c r="G429" s="1">
        <v>45832</v>
      </c>
      <c r="H429">
        <v>1</v>
      </c>
      <c r="I429" s="2">
        <f>SalesOrders[[#This Row],[Product Price]]*SalesOrders[[#This Row],[Quantity]]</f>
        <v>243.67</v>
      </c>
    </row>
    <row r="430" spans="1:9" x14ac:dyDescent="0.3">
      <c r="A430">
        <v>429</v>
      </c>
      <c r="B430">
        <v>38</v>
      </c>
      <c r="C430">
        <v>10</v>
      </c>
      <c r="D430">
        <f>VLOOKUP(SalesOrders[[#This Row],[ProductID]],Products[],4,FALSE)</f>
        <v>930.7</v>
      </c>
      <c r="E430" t="str">
        <f>TEXT(SalesOrders[[#This Row],[OrderDate]], "yyyy")</f>
        <v>2024</v>
      </c>
      <c r="F430" t="str">
        <f>TEXT(SalesOrders[[#This Row],[OrderDate]], "mmmm")</f>
        <v>August</v>
      </c>
      <c r="G430" s="1">
        <v>45518</v>
      </c>
      <c r="H430">
        <v>8</v>
      </c>
      <c r="I430" s="2">
        <f>SalesOrders[[#This Row],[Product Price]]*SalesOrders[[#This Row],[Quantity]]</f>
        <v>7445.6</v>
      </c>
    </row>
    <row r="431" spans="1:9" x14ac:dyDescent="0.3">
      <c r="A431">
        <v>430</v>
      </c>
      <c r="B431">
        <v>106</v>
      </c>
      <c r="C431">
        <v>45</v>
      </c>
      <c r="D431">
        <f>VLOOKUP(SalesOrders[[#This Row],[ProductID]],Products[],4,FALSE)</f>
        <v>515.04999999999995</v>
      </c>
      <c r="E431" t="str">
        <f>TEXT(SalesOrders[[#This Row],[OrderDate]], "yyyy")</f>
        <v>2024</v>
      </c>
      <c r="F431" t="str">
        <f>TEXT(SalesOrders[[#This Row],[OrderDate]], "mmmm")</f>
        <v>September</v>
      </c>
      <c r="G431" s="1">
        <v>45543</v>
      </c>
      <c r="H431">
        <v>7</v>
      </c>
      <c r="I431" s="2">
        <f>SalesOrders[[#This Row],[Product Price]]*SalesOrders[[#This Row],[Quantity]]</f>
        <v>3605.3499999999995</v>
      </c>
    </row>
    <row r="432" spans="1:9" x14ac:dyDescent="0.3">
      <c r="A432">
        <v>431</v>
      </c>
      <c r="B432">
        <v>165</v>
      </c>
      <c r="C432">
        <v>1</v>
      </c>
      <c r="D432">
        <f>VLOOKUP(SalesOrders[[#This Row],[ProductID]],Products[],4,FALSE)</f>
        <v>508.26</v>
      </c>
      <c r="E432" t="str">
        <f>TEXT(SalesOrders[[#This Row],[OrderDate]], "yyyy")</f>
        <v>2025</v>
      </c>
      <c r="F432" t="str">
        <f>TEXT(SalesOrders[[#This Row],[OrderDate]], "mmmm")</f>
        <v>March</v>
      </c>
      <c r="G432" s="1">
        <v>45728</v>
      </c>
      <c r="H432">
        <v>8</v>
      </c>
      <c r="I432" s="2">
        <f>SalesOrders[[#This Row],[Product Price]]*SalesOrders[[#This Row],[Quantity]]</f>
        <v>4066.08</v>
      </c>
    </row>
    <row r="433" spans="1:9" x14ac:dyDescent="0.3">
      <c r="A433">
        <v>432</v>
      </c>
      <c r="B433">
        <v>55</v>
      </c>
      <c r="C433">
        <v>36</v>
      </c>
      <c r="D433">
        <f>VLOOKUP(SalesOrders[[#This Row],[ProductID]],Products[],4,FALSE)</f>
        <v>571.72</v>
      </c>
      <c r="E433" t="str">
        <f>TEXT(SalesOrders[[#This Row],[OrderDate]], "yyyy")</f>
        <v>2024</v>
      </c>
      <c r="F433" t="str">
        <f>TEXT(SalesOrders[[#This Row],[OrderDate]], "mmmm")</f>
        <v>August</v>
      </c>
      <c r="G433" s="1">
        <v>45512</v>
      </c>
      <c r="H433">
        <v>9</v>
      </c>
      <c r="I433" s="2">
        <f>SalesOrders[[#This Row],[Product Price]]*SalesOrders[[#This Row],[Quantity]]</f>
        <v>5145.4800000000005</v>
      </c>
    </row>
    <row r="434" spans="1:9" x14ac:dyDescent="0.3">
      <c r="A434">
        <v>433</v>
      </c>
      <c r="B434">
        <v>279</v>
      </c>
      <c r="C434">
        <v>35</v>
      </c>
      <c r="D434">
        <f>VLOOKUP(SalesOrders[[#This Row],[ProductID]],Products[],4,FALSE)</f>
        <v>666.43</v>
      </c>
      <c r="E434" t="str">
        <f>TEXT(SalesOrders[[#This Row],[OrderDate]], "yyyy")</f>
        <v>2024</v>
      </c>
      <c r="F434" t="str">
        <f>TEXT(SalesOrders[[#This Row],[OrderDate]], "mmmm")</f>
        <v>September</v>
      </c>
      <c r="G434" s="1">
        <v>45536</v>
      </c>
      <c r="H434">
        <v>3</v>
      </c>
      <c r="I434" s="2">
        <f>SalesOrders[[#This Row],[Product Price]]*SalesOrders[[#This Row],[Quantity]]</f>
        <v>1999.29</v>
      </c>
    </row>
    <row r="435" spans="1:9" x14ac:dyDescent="0.3">
      <c r="A435">
        <v>434</v>
      </c>
      <c r="B435">
        <v>287</v>
      </c>
      <c r="C435">
        <v>36</v>
      </c>
      <c r="D435">
        <f>VLOOKUP(SalesOrders[[#This Row],[ProductID]],Products[],4,FALSE)</f>
        <v>571.72</v>
      </c>
      <c r="E435" t="str">
        <f>TEXT(SalesOrders[[#This Row],[OrderDate]], "yyyy")</f>
        <v>2025</v>
      </c>
      <c r="F435" t="str">
        <f>TEXT(SalesOrders[[#This Row],[OrderDate]], "mmmm")</f>
        <v>January</v>
      </c>
      <c r="G435" s="1">
        <v>45680</v>
      </c>
      <c r="H435">
        <v>2</v>
      </c>
      <c r="I435" s="2">
        <f>SalesOrders[[#This Row],[Product Price]]*SalesOrders[[#This Row],[Quantity]]</f>
        <v>1143.44</v>
      </c>
    </row>
    <row r="436" spans="1:9" x14ac:dyDescent="0.3">
      <c r="A436">
        <v>435</v>
      </c>
      <c r="B436">
        <v>226</v>
      </c>
      <c r="C436">
        <v>9</v>
      </c>
      <c r="D436">
        <f>VLOOKUP(SalesOrders[[#This Row],[ProductID]],Products[],4,FALSE)</f>
        <v>971.77</v>
      </c>
      <c r="E436" t="str">
        <f>TEXT(SalesOrders[[#This Row],[OrderDate]], "yyyy")</f>
        <v>2024</v>
      </c>
      <c r="F436" t="str">
        <f>TEXT(SalesOrders[[#This Row],[OrderDate]], "mmmm")</f>
        <v>November</v>
      </c>
      <c r="G436" s="1">
        <v>45620</v>
      </c>
      <c r="H436">
        <v>4</v>
      </c>
      <c r="I436" s="2">
        <f>SalesOrders[[#This Row],[Product Price]]*SalesOrders[[#This Row],[Quantity]]</f>
        <v>3887.08</v>
      </c>
    </row>
    <row r="437" spans="1:9" x14ac:dyDescent="0.3">
      <c r="A437">
        <v>436</v>
      </c>
      <c r="B437">
        <v>104</v>
      </c>
      <c r="C437">
        <v>6</v>
      </c>
      <c r="D437">
        <f>VLOOKUP(SalesOrders[[#This Row],[ProductID]],Products[],4,FALSE)</f>
        <v>694.41</v>
      </c>
      <c r="E437" t="str">
        <f>TEXT(SalesOrders[[#This Row],[OrderDate]], "yyyy")</f>
        <v>2025</v>
      </c>
      <c r="F437" t="str">
        <f>TEXT(SalesOrders[[#This Row],[OrderDate]], "mmmm")</f>
        <v>June</v>
      </c>
      <c r="G437" s="1">
        <v>45831</v>
      </c>
      <c r="H437">
        <v>8</v>
      </c>
      <c r="I437" s="2">
        <f>SalesOrders[[#This Row],[Product Price]]*SalesOrders[[#This Row],[Quantity]]</f>
        <v>5555.28</v>
      </c>
    </row>
    <row r="438" spans="1:9" x14ac:dyDescent="0.3">
      <c r="A438">
        <v>437</v>
      </c>
      <c r="B438">
        <v>5</v>
      </c>
      <c r="C438">
        <v>14</v>
      </c>
      <c r="D438">
        <f>VLOOKUP(SalesOrders[[#This Row],[ProductID]],Products[],4,FALSE)</f>
        <v>324.98</v>
      </c>
      <c r="E438" t="str">
        <f>TEXT(SalesOrders[[#This Row],[OrderDate]], "yyyy")</f>
        <v>2024</v>
      </c>
      <c r="F438" t="str">
        <f>TEXT(SalesOrders[[#This Row],[OrderDate]], "mmmm")</f>
        <v>August</v>
      </c>
      <c r="G438" s="1">
        <v>45509</v>
      </c>
      <c r="H438">
        <v>4</v>
      </c>
      <c r="I438" s="2">
        <f>SalesOrders[[#This Row],[Product Price]]*SalesOrders[[#This Row],[Quantity]]</f>
        <v>1299.92</v>
      </c>
    </row>
    <row r="439" spans="1:9" x14ac:dyDescent="0.3">
      <c r="A439">
        <v>438</v>
      </c>
      <c r="B439">
        <v>129</v>
      </c>
      <c r="C439">
        <v>44</v>
      </c>
      <c r="D439">
        <f>VLOOKUP(SalesOrders[[#This Row],[ProductID]],Products[],4,FALSE)</f>
        <v>243.86</v>
      </c>
      <c r="E439" t="str">
        <f>TEXT(SalesOrders[[#This Row],[OrderDate]], "yyyy")</f>
        <v>2024</v>
      </c>
      <c r="F439" t="str">
        <f>TEXT(SalesOrders[[#This Row],[OrderDate]], "mmmm")</f>
        <v>September</v>
      </c>
      <c r="G439" s="1">
        <v>45541</v>
      </c>
      <c r="H439">
        <v>1</v>
      </c>
      <c r="I439" s="2">
        <f>SalesOrders[[#This Row],[Product Price]]*SalesOrders[[#This Row],[Quantity]]</f>
        <v>243.86</v>
      </c>
    </row>
    <row r="440" spans="1:9" x14ac:dyDescent="0.3">
      <c r="A440">
        <v>439</v>
      </c>
      <c r="B440">
        <v>128</v>
      </c>
      <c r="C440">
        <v>14</v>
      </c>
      <c r="D440">
        <f>VLOOKUP(SalesOrders[[#This Row],[ProductID]],Products[],4,FALSE)</f>
        <v>324.98</v>
      </c>
      <c r="E440" t="str">
        <f>TEXT(SalesOrders[[#This Row],[OrderDate]], "yyyy")</f>
        <v>2025</v>
      </c>
      <c r="F440" t="str">
        <f>TEXT(SalesOrders[[#This Row],[OrderDate]], "mmmm")</f>
        <v>April</v>
      </c>
      <c r="G440" s="1">
        <v>45756</v>
      </c>
      <c r="H440">
        <v>7</v>
      </c>
      <c r="I440" s="2">
        <f>SalesOrders[[#This Row],[Product Price]]*SalesOrders[[#This Row],[Quantity]]</f>
        <v>2274.86</v>
      </c>
    </row>
    <row r="441" spans="1:9" x14ac:dyDescent="0.3">
      <c r="A441">
        <v>440</v>
      </c>
      <c r="B441">
        <v>103</v>
      </c>
      <c r="C441">
        <v>30</v>
      </c>
      <c r="D441">
        <f>VLOOKUP(SalesOrders[[#This Row],[ProductID]],Products[],4,FALSE)</f>
        <v>153.74</v>
      </c>
      <c r="E441" t="str">
        <f>TEXT(SalesOrders[[#This Row],[OrderDate]], "yyyy")</f>
        <v>2025</v>
      </c>
      <c r="F441" t="str">
        <f>TEXT(SalesOrders[[#This Row],[OrderDate]], "mmmm")</f>
        <v>February</v>
      </c>
      <c r="G441" s="1">
        <v>45715</v>
      </c>
      <c r="H441">
        <v>10</v>
      </c>
      <c r="I441" s="2">
        <f>SalesOrders[[#This Row],[Product Price]]*SalesOrders[[#This Row],[Quantity]]</f>
        <v>1537.4</v>
      </c>
    </row>
    <row r="442" spans="1:9" x14ac:dyDescent="0.3">
      <c r="A442">
        <v>441</v>
      </c>
      <c r="B442">
        <v>135</v>
      </c>
      <c r="C442">
        <v>33</v>
      </c>
      <c r="D442">
        <f>VLOOKUP(SalesOrders[[#This Row],[ProductID]],Products[],4,FALSE)</f>
        <v>95.35</v>
      </c>
      <c r="E442" t="str">
        <f>TEXT(SalesOrders[[#This Row],[OrderDate]], "yyyy")</f>
        <v>2025</v>
      </c>
      <c r="F442" t="str">
        <f>TEXT(SalesOrders[[#This Row],[OrderDate]], "mmmm")</f>
        <v>May</v>
      </c>
      <c r="G442" s="1">
        <v>45781</v>
      </c>
      <c r="H442">
        <v>5</v>
      </c>
      <c r="I442" s="2">
        <f>SalesOrders[[#This Row],[Product Price]]*SalesOrders[[#This Row],[Quantity]]</f>
        <v>476.75</v>
      </c>
    </row>
    <row r="443" spans="1:9" x14ac:dyDescent="0.3">
      <c r="A443">
        <v>442</v>
      </c>
      <c r="B443">
        <v>241</v>
      </c>
      <c r="C443">
        <v>12</v>
      </c>
      <c r="D443">
        <f>VLOOKUP(SalesOrders[[#This Row],[ProductID]],Products[],4,FALSE)</f>
        <v>181.3</v>
      </c>
      <c r="E443" t="str">
        <f>TEXT(SalesOrders[[#This Row],[OrderDate]], "yyyy")</f>
        <v>2024</v>
      </c>
      <c r="F443" t="str">
        <f>TEXT(SalesOrders[[#This Row],[OrderDate]], "mmmm")</f>
        <v>August</v>
      </c>
      <c r="G443" s="1">
        <v>45535</v>
      </c>
      <c r="H443">
        <v>3</v>
      </c>
      <c r="I443" s="2">
        <f>SalesOrders[[#This Row],[Product Price]]*SalesOrders[[#This Row],[Quantity]]</f>
        <v>543.90000000000009</v>
      </c>
    </row>
    <row r="444" spans="1:9" x14ac:dyDescent="0.3">
      <c r="A444">
        <v>443</v>
      </c>
      <c r="B444">
        <v>103</v>
      </c>
      <c r="C444">
        <v>30</v>
      </c>
      <c r="D444">
        <f>VLOOKUP(SalesOrders[[#This Row],[ProductID]],Products[],4,FALSE)</f>
        <v>153.74</v>
      </c>
      <c r="E444" t="str">
        <f>TEXT(SalesOrders[[#This Row],[OrderDate]], "yyyy")</f>
        <v>2024</v>
      </c>
      <c r="F444" t="str">
        <f>TEXT(SalesOrders[[#This Row],[OrderDate]], "mmmm")</f>
        <v>September</v>
      </c>
      <c r="G444" s="1">
        <v>45549</v>
      </c>
      <c r="H444">
        <v>8</v>
      </c>
      <c r="I444" s="2">
        <f>SalesOrders[[#This Row],[Product Price]]*SalesOrders[[#This Row],[Quantity]]</f>
        <v>1229.92</v>
      </c>
    </row>
    <row r="445" spans="1:9" x14ac:dyDescent="0.3">
      <c r="A445">
        <v>444</v>
      </c>
      <c r="B445">
        <v>56</v>
      </c>
      <c r="C445">
        <v>5</v>
      </c>
      <c r="D445">
        <f>VLOOKUP(SalesOrders[[#This Row],[ProductID]],Products[],4,FALSE)</f>
        <v>620.91999999999996</v>
      </c>
      <c r="E445" t="str">
        <f>TEXT(SalesOrders[[#This Row],[OrderDate]], "yyyy")</f>
        <v>2025</v>
      </c>
      <c r="F445" t="str">
        <f>TEXT(SalesOrders[[#This Row],[OrderDate]], "mmmm")</f>
        <v>May</v>
      </c>
      <c r="G445" s="1">
        <v>45806</v>
      </c>
      <c r="H445">
        <v>3</v>
      </c>
      <c r="I445" s="2">
        <f>SalesOrders[[#This Row],[Product Price]]*SalesOrders[[#This Row],[Quantity]]</f>
        <v>1862.7599999999998</v>
      </c>
    </row>
    <row r="446" spans="1:9" x14ac:dyDescent="0.3">
      <c r="A446">
        <v>445</v>
      </c>
      <c r="B446">
        <v>124</v>
      </c>
      <c r="C446">
        <v>14</v>
      </c>
      <c r="D446">
        <f>VLOOKUP(SalesOrders[[#This Row],[ProductID]],Products[],4,FALSE)</f>
        <v>324.98</v>
      </c>
      <c r="E446" t="str">
        <f>TEXT(SalesOrders[[#This Row],[OrderDate]], "yyyy")</f>
        <v>2024</v>
      </c>
      <c r="F446" t="str">
        <f>TEXT(SalesOrders[[#This Row],[OrderDate]], "mmmm")</f>
        <v>August</v>
      </c>
      <c r="G446" s="1">
        <v>45520</v>
      </c>
      <c r="H446">
        <v>5</v>
      </c>
      <c r="I446" s="2">
        <f>SalesOrders[[#This Row],[Product Price]]*SalesOrders[[#This Row],[Quantity]]</f>
        <v>1624.9</v>
      </c>
    </row>
    <row r="447" spans="1:9" x14ac:dyDescent="0.3">
      <c r="A447">
        <v>446</v>
      </c>
      <c r="B447">
        <v>25</v>
      </c>
      <c r="C447">
        <v>33</v>
      </c>
      <c r="D447">
        <f>VLOOKUP(SalesOrders[[#This Row],[ProductID]],Products[],4,FALSE)</f>
        <v>95.35</v>
      </c>
      <c r="E447" t="str">
        <f>TEXT(SalesOrders[[#This Row],[OrderDate]], "yyyy")</f>
        <v>2025</v>
      </c>
      <c r="F447" t="str">
        <f>TEXT(SalesOrders[[#This Row],[OrderDate]], "mmmm")</f>
        <v>February</v>
      </c>
      <c r="G447" s="1">
        <v>45709</v>
      </c>
      <c r="H447">
        <v>2</v>
      </c>
      <c r="I447" s="2">
        <f>SalesOrders[[#This Row],[Product Price]]*SalesOrders[[#This Row],[Quantity]]</f>
        <v>190.7</v>
      </c>
    </row>
    <row r="448" spans="1:9" x14ac:dyDescent="0.3">
      <c r="A448">
        <v>447</v>
      </c>
      <c r="B448">
        <v>213</v>
      </c>
      <c r="C448">
        <v>20</v>
      </c>
      <c r="D448">
        <f>VLOOKUP(SalesOrders[[#This Row],[ProductID]],Products[],4,FALSE)</f>
        <v>665.58</v>
      </c>
      <c r="E448" t="str">
        <f>TEXT(SalesOrders[[#This Row],[OrderDate]], "yyyy")</f>
        <v>2025</v>
      </c>
      <c r="F448" t="str">
        <f>TEXT(SalesOrders[[#This Row],[OrderDate]], "mmmm")</f>
        <v>April</v>
      </c>
      <c r="G448" s="1">
        <v>45766</v>
      </c>
      <c r="H448">
        <v>8</v>
      </c>
      <c r="I448" s="2">
        <f>SalesOrders[[#This Row],[Product Price]]*SalesOrders[[#This Row],[Quantity]]</f>
        <v>5324.64</v>
      </c>
    </row>
    <row r="449" spans="1:9" x14ac:dyDescent="0.3">
      <c r="A449">
        <v>448</v>
      </c>
      <c r="B449">
        <v>80</v>
      </c>
      <c r="C449">
        <v>14</v>
      </c>
      <c r="D449">
        <f>VLOOKUP(SalesOrders[[#This Row],[ProductID]],Products[],4,FALSE)</f>
        <v>324.98</v>
      </c>
      <c r="E449" t="str">
        <f>TEXT(SalesOrders[[#This Row],[OrderDate]], "yyyy")</f>
        <v>2025</v>
      </c>
      <c r="F449" t="str">
        <f>TEXT(SalesOrders[[#This Row],[OrderDate]], "mmmm")</f>
        <v>May</v>
      </c>
      <c r="G449" s="1">
        <v>45807</v>
      </c>
      <c r="H449">
        <v>4</v>
      </c>
      <c r="I449" s="2">
        <f>SalesOrders[[#This Row],[Product Price]]*SalesOrders[[#This Row],[Quantity]]</f>
        <v>1299.92</v>
      </c>
    </row>
    <row r="450" spans="1:9" x14ac:dyDescent="0.3">
      <c r="A450">
        <v>449</v>
      </c>
      <c r="B450">
        <v>46</v>
      </c>
      <c r="C450">
        <v>37</v>
      </c>
      <c r="D450">
        <f>VLOOKUP(SalesOrders[[#This Row],[ProductID]],Products[],4,FALSE)</f>
        <v>823.14</v>
      </c>
      <c r="E450" t="str">
        <f>TEXT(SalesOrders[[#This Row],[OrderDate]], "yyyy")</f>
        <v>2024</v>
      </c>
      <c r="F450" t="str">
        <f>TEXT(SalesOrders[[#This Row],[OrderDate]], "mmmm")</f>
        <v>September</v>
      </c>
      <c r="G450" s="1">
        <v>45561</v>
      </c>
      <c r="H450">
        <v>5</v>
      </c>
      <c r="I450" s="2">
        <f>SalesOrders[[#This Row],[Product Price]]*SalesOrders[[#This Row],[Quantity]]</f>
        <v>4115.7</v>
      </c>
    </row>
    <row r="451" spans="1:9" x14ac:dyDescent="0.3">
      <c r="A451">
        <v>450</v>
      </c>
      <c r="B451">
        <v>52</v>
      </c>
      <c r="C451">
        <v>9</v>
      </c>
      <c r="D451">
        <f>VLOOKUP(SalesOrders[[#This Row],[ProductID]],Products[],4,FALSE)</f>
        <v>971.77</v>
      </c>
      <c r="E451" t="str">
        <f>TEXT(SalesOrders[[#This Row],[OrderDate]], "yyyy")</f>
        <v>2024</v>
      </c>
      <c r="F451" t="str">
        <f>TEXT(SalesOrders[[#This Row],[OrderDate]], "mmmm")</f>
        <v>August</v>
      </c>
      <c r="G451" s="1">
        <v>45526</v>
      </c>
      <c r="H451">
        <v>5</v>
      </c>
      <c r="I451" s="2">
        <f>SalesOrders[[#This Row],[Product Price]]*SalesOrders[[#This Row],[Quantity]]</f>
        <v>4858.8500000000004</v>
      </c>
    </row>
    <row r="452" spans="1:9" x14ac:dyDescent="0.3">
      <c r="A452">
        <v>451</v>
      </c>
      <c r="B452">
        <v>69</v>
      </c>
      <c r="C452">
        <v>8</v>
      </c>
      <c r="D452">
        <f>VLOOKUP(SalesOrders[[#This Row],[ProductID]],Products[],4,FALSE)</f>
        <v>519.17999999999995</v>
      </c>
      <c r="E452" t="str">
        <f>TEXT(SalesOrders[[#This Row],[OrderDate]], "yyyy")</f>
        <v>2024</v>
      </c>
      <c r="F452" t="str">
        <f>TEXT(SalesOrders[[#This Row],[OrderDate]], "mmmm")</f>
        <v>December</v>
      </c>
      <c r="G452" s="1">
        <v>45647</v>
      </c>
      <c r="H452">
        <v>4</v>
      </c>
      <c r="I452" s="2">
        <f>SalesOrders[[#This Row],[Product Price]]*SalesOrders[[#This Row],[Quantity]]</f>
        <v>2076.7199999999998</v>
      </c>
    </row>
    <row r="453" spans="1:9" x14ac:dyDescent="0.3">
      <c r="A453">
        <v>452</v>
      </c>
      <c r="B453">
        <v>257</v>
      </c>
      <c r="C453">
        <v>27</v>
      </c>
      <c r="D453">
        <f>VLOOKUP(SalesOrders[[#This Row],[ProductID]],Products[],4,FALSE)</f>
        <v>514.07000000000005</v>
      </c>
      <c r="E453" t="str">
        <f>TEXT(SalesOrders[[#This Row],[OrderDate]], "yyyy")</f>
        <v>2025</v>
      </c>
      <c r="F453" t="str">
        <f>TEXT(SalesOrders[[#This Row],[OrderDate]], "mmmm")</f>
        <v>March</v>
      </c>
      <c r="G453" s="1">
        <v>45729</v>
      </c>
      <c r="H453">
        <v>5</v>
      </c>
      <c r="I453" s="2">
        <f>SalesOrders[[#This Row],[Product Price]]*SalesOrders[[#This Row],[Quantity]]</f>
        <v>2570.3500000000004</v>
      </c>
    </row>
    <row r="454" spans="1:9" x14ac:dyDescent="0.3">
      <c r="A454">
        <v>453</v>
      </c>
      <c r="B454">
        <v>61</v>
      </c>
      <c r="C454">
        <v>46</v>
      </c>
      <c r="D454">
        <f>VLOOKUP(SalesOrders[[#This Row],[ProductID]],Products[],4,FALSE)</f>
        <v>327.52</v>
      </c>
      <c r="E454" t="str">
        <f>TEXT(SalesOrders[[#This Row],[OrderDate]], "yyyy")</f>
        <v>2024</v>
      </c>
      <c r="F454" t="str">
        <f>TEXT(SalesOrders[[#This Row],[OrderDate]], "mmmm")</f>
        <v>October</v>
      </c>
      <c r="G454" s="1">
        <v>45576</v>
      </c>
      <c r="H454">
        <v>7</v>
      </c>
      <c r="I454" s="2">
        <f>SalesOrders[[#This Row],[Product Price]]*SalesOrders[[#This Row],[Quantity]]</f>
        <v>2292.64</v>
      </c>
    </row>
    <row r="455" spans="1:9" x14ac:dyDescent="0.3">
      <c r="A455">
        <v>454</v>
      </c>
      <c r="B455">
        <v>131</v>
      </c>
      <c r="C455">
        <v>47</v>
      </c>
      <c r="D455">
        <f>VLOOKUP(SalesOrders[[#This Row],[ProductID]],Products[],4,FALSE)</f>
        <v>848.57</v>
      </c>
      <c r="E455" t="str">
        <f>TEXT(SalesOrders[[#This Row],[OrderDate]], "yyyy")</f>
        <v>2025</v>
      </c>
      <c r="F455" t="str">
        <f>TEXT(SalesOrders[[#This Row],[OrderDate]], "mmmm")</f>
        <v>March</v>
      </c>
      <c r="G455" s="1">
        <v>45719</v>
      </c>
      <c r="H455">
        <v>7</v>
      </c>
      <c r="I455" s="2">
        <f>SalesOrders[[#This Row],[Product Price]]*SalesOrders[[#This Row],[Quantity]]</f>
        <v>5939.9900000000007</v>
      </c>
    </row>
    <row r="456" spans="1:9" x14ac:dyDescent="0.3">
      <c r="A456">
        <v>455</v>
      </c>
      <c r="B456">
        <v>69</v>
      </c>
      <c r="C456">
        <v>41</v>
      </c>
      <c r="D456">
        <f>VLOOKUP(SalesOrders[[#This Row],[ProductID]],Products[],4,FALSE)</f>
        <v>269.88</v>
      </c>
      <c r="E456" t="str">
        <f>TEXT(SalesOrders[[#This Row],[OrderDate]], "yyyy")</f>
        <v>2025</v>
      </c>
      <c r="F456" t="str">
        <f>TEXT(SalesOrders[[#This Row],[OrderDate]], "mmmm")</f>
        <v>January</v>
      </c>
      <c r="G456" s="1">
        <v>45669</v>
      </c>
      <c r="H456">
        <v>1</v>
      </c>
      <c r="I456" s="2">
        <f>SalesOrders[[#This Row],[Product Price]]*SalesOrders[[#This Row],[Quantity]]</f>
        <v>269.88</v>
      </c>
    </row>
    <row r="457" spans="1:9" x14ac:dyDescent="0.3">
      <c r="A457">
        <v>456</v>
      </c>
      <c r="B457">
        <v>130</v>
      </c>
      <c r="C457">
        <v>4</v>
      </c>
      <c r="D457">
        <f>VLOOKUP(SalesOrders[[#This Row],[ProductID]],Products[],4,FALSE)</f>
        <v>394.95</v>
      </c>
      <c r="E457" t="str">
        <f>TEXT(SalesOrders[[#This Row],[OrderDate]], "yyyy")</f>
        <v>2025</v>
      </c>
      <c r="F457" t="str">
        <f>TEXT(SalesOrders[[#This Row],[OrderDate]], "mmmm")</f>
        <v>May</v>
      </c>
      <c r="G457" s="1">
        <v>45805</v>
      </c>
      <c r="H457">
        <v>7</v>
      </c>
      <c r="I457" s="2">
        <f>SalesOrders[[#This Row],[Product Price]]*SalesOrders[[#This Row],[Quantity]]</f>
        <v>2764.65</v>
      </c>
    </row>
    <row r="458" spans="1:9" x14ac:dyDescent="0.3">
      <c r="A458">
        <v>457</v>
      </c>
      <c r="B458">
        <v>114</v>
      </c>
      <c r="C458">
        <v>38</v>
      </c>
      <c r="D458">
        <f>VLOOKUP(SalesOrders[[#This Row],[ProductID]],Products[],4,FALSE)</f>
        <v>748.07</v>
      </c>
      <c r="E458" t="str">
        <f>TEXT(SalesOrders[[#This Row],[OrderDate]], "yyyy")</f>
        <v>2025</v>
      </c>
      <c r="F458" t="str">
        <f>TEXT(SalesOrders[[#This Row],[OrderDate]], "mmmm")</f>
        <v>June</v>
      </c>
      <c r="G458" s="1">
        <v>45821</v>
      </c>
      <c r="H458">
        <v>4</v>
      </c>
      <c r="I458" s="2">
        <f>SalesOrders[[#This Row],[Product Price]]*SalesOrders[[#This Row],[Quantity]]</f>
        <v>2992.28</v>
      </c>
    </row>
    <row r="459" spans="1:9" x14ac:dyDescent="0.3">
      <c r="A459">
        <v>458</v>
      </c>
      <c r="B459">
        <v>213</v>
      </c>
      <c r="C459">
        <v>46</v>
      </c>
      <c r="D459">
        <f>VLOOKUP(SalesOrders[[#This Row],[ProductID]],Products[],4,FALSE)</f>
        <v>327.52</v>
      </c>
      <c r="E459" t="str">
        <f>TEXT(SalesOrders[[#This Row],[OrderDate]], "yyyy")</f>
        <v>2025</v>
      </c>
      <c r="F459" t="str">
        <f>TEXT(SalesOrders[[#This Row],[OrderDate]], "mmmm")</f>
        <v>May</v>
      </c>
      <c r="G459" s="1">
        <v>45781</v>
      </c>
      <c r="H459">
        <v>6</v>
      </c>
      <c r="I459" s="2">
        <f>SalesOrders[[#This Row],[Product Price]]*SalesOrders[[#This Row],[Quantity]]</f>
        <v>1965.12</v>
      </c>
    </row>
    <row r="460" spans="1:9" x14ac:dyDescent="0.3">
      <c r="A460">
        <v>459</v>
      </c>
      <c r="B460">
        <v>278</v>
      </c>
      <c r="C460">
        <v>13</v>
      </c>
      <c r="D460">
        <f>VLOOKUP(SalesOrders[[#This Row],[ProductID]],Products[],4,FALSE)</f>
        <v>517.19000000000005</v>
      </c>
      <c r="E460" t="str">
        <f>TEXT(SalesOrders[[#This Row],[OrderDate]], "yyyy")</f>
        <v>2024</v>
      </c>
      <c r="F460" t="str">
        <f>TEXT(SalesOrders[[#This Row],[OrderDate]], "mmmm")</f>
        <v>December</v>
      </c>
      <c r="G460" s="1">
        <v>45628</v>
      </c>
      <c r="H460">
        <v>8</v>
      </c>
      <c r="I460" s="2">
        <f>SalesOrders[[#This Row],[Product Price]]*SalesOrders[[#This Row],[Quantity]]</f>
        <v>4137.5200000000004</v>
      </c>
    </row>
    <row r="461" spans="1:9" x14ac:dyDescent="0.3">
      <c r="A461">
        <v>460</v>
      </c>
      <c r="B461">
        <v>297</v>
      </c>
      <c r="C461">
        <v>40</v>
      </c>
      <c r="D461">
        <f>VLOOKUP(SalesOrders[[#This Row],[ProductID]],Products[],4,FALSE)</f>
        <v>243.67</v>
      </c>
      <c r="E461" t="str">
        <f>TEXT(SalesOrders[[#This Row],[OrderDate]], "yyyy")</f>
        <v>2025</v>
      </c>
      <c r="F461" t="str">
        <f>TEXT(SalesOrders[[#This Row],[OrderDate]], "mmmm")</f>
        <v>March</v>
      </c>
      <c r="G461" s="1">
        <v>45727</v>
      </c>
      <c r="H461">
        <v>4</v>
      </c>
      <c r="I461" s="2">
        <f>SalesOrders[[#This Row],[Product Price]]*SalesOrders[[#This Row],[Quantity]]</f>
        <v>974.68</v>
      </c>
    </row>
    <row r="462" spans="1:9" x14ac:dyDescent="0.3">
      <c r="A462">
        <v>461</v>
      </c>
      <c r="B462">
        <v>288</v>
      </c>
      <c r="C462">
        <v>15</v>
      </c>
      <c r="D462">
        <f>VLOOKUP(SalesOrders[[#This Row],[ProductID]],Products[],4,FALSE)</f>
        <v>855.51</v>
      </c>
      <c r="E462" t="str">
        <f>TEXT(SalesOrders[[#This Row],[OrderDate]], "yyyy")</f>
        <v>2024</v>
      </c>
      <c r="F462" t="str">
        <f>TEXT(SalesOrders[[#This Row],[OrderDate]], "mmmm")</f>
        <v>December</v>
      </c>
      <c r="G462" s="1">
        <v>45656</v>
      </c>
      <c r="H462">
        <v>8</v>
      </c>
      <c r="I462" s="2">
        <f>SalesOrders[[#This Row],[Product Price]]*SalesOrders[[#This Row],[Quantity]]</f>
        <v>6844.08</v>
      </c>
    </row>
    <row r="463" spans="1:9" x14ac:dyDescent="0.3">
      <c r="A463">
        <v>462</v>
      </c>
      <c r="B463">
        <v>51</v>
      </c>
      <c r="C463">
        <v>22</v>
      </c>
      <c r="D463">
        <f>VLOOKUP(SalesOrders[[#This Row],[ProductID]],Products[],4,FALSE)</f>
        <v>405.53</v>
      </c>
      <c r="E463" t="str">
        <f>TEXT(SalesOrders[[#This Row],[OrderDate]], "yyyy")</f>
        <v>2024</v>
      </c>
      <c r="F463" t="str">
        <f>TEXT(SalesOrders[[#This Row],[OrderDate]], "mmmm")</f>
        <v>September</v>
      </c>
      <c r="G463" s="1">
        <v>45544</v>
      </c>
      <c r="H463">
        <v>1</v>
      </c>
      <c r="I463" s="2">
        <f>SalesOrders[[#This Row],[Product Price]]*SalesOrders[[#This Row],[Quantity]]</f>
        <v>405.53</v>
      </c>
    </row>
    <row r="464" spans="1:9" x14ac:dyDescent="0.3">
      <c r="A464">
        <v>463</v>
      </c>
      <c r="B464">
        <v>201</v>
      </c>
      <c r="C464">
        <v>30</v>
      </c>
      <c r="D464">
        <f>VLOOKUP(SalesOrders[[#This Row],[ProductID]],Products[],4,FALSE)</f>
        <v>153.74</v>
      </c>
      <c r="E464" t="str">
        <f>TEXT(SalesOrders[[#This Row],[OrderDate]], "yyyy")</f>
        <v>2025</v>
      </c>
      <c r="F464" t="str">
        <f>TEXT(SalesOrders[[#This Row],[OrderDate]], "mmmm")</f>
        <v>March</v>
      </c>
      <c r="G464" s="1">
        <v>45743</v>
      </c>
      <c r="H464">
        <v>8</v>
      </c>
      <c r="I464" s="2">
        <f>SalesOrders[[#This Row],[Product Price]]*SalesOrders[[#This Row],[Quantity]]</f>
        <v>1229.92</v>
      </c>
    </row>
    <row r="465" spans="1:9" x14ac:dyDescent="0.3">
      <c r="A465">
        <v>464</v>
      </c>
      <c r="B465">
        <v>208</v>
      </c>
      <c r="C465">
        <v>31</v>
      </c>
      <c r="D465">
        <f>VLOOKUP(SalesOrders[[#This Row],[ProductID]],Products[],4,FALSE)</f>
        <v>662.87</v>
      </c>
      <c r="E465" t="str">
        <f>TEXT(SalesOrders[[#This Row],[OrderDate]], "yyyy")</f>
        <v>2025</v>
      </c>
      <c r="F465" t="str">
        <f>TEXT(SalesOrders[[#This Row],[OrderDate]], "mmmm")</f>
        <v>March</v>
      </c>
      <c r="G465" s="1">
        <v>45734</v>
      </c>
      <c r="H465">
        <v>6</v>
      </c>
      <c r="I465" s="2">
        <f>SalesOrders[[#This Row],[Product Price]]*SalesOrders[[#This Row],[Quantity]]</f>
        <v>3977.2200000000003</v>
      </c>
    </row>
    <row r="466" spans="1:9" x14ac:dyDescent="0.3">
      <c r="A466">
        <v>465</v>
      </c>
      <c r="B466">
        <v>260</v>
      </c>
      <c r="C466">
        <v>36</v>
      </c>
      <c r="D466">
        <f>VLOOKUP(SalesOrders[[#This Row],[ProductID]],Products[],4,FALSE)</f>
        <v>571.72</v>
      </c>
      <c r="E466" t="str">
        <f>TEXT(SalesOrders[[#This Row],[OrderDate]], "yyyy")</f>
        <v>2024</v>
      </c>
      <c r="F466" t="str">
        <f>TEXT(SalesOrders[[#This Row],[OrderDate]], "mmmm")</f>
        <v>September</v>
      </c>
      <c r="G466" s="1">
        <v>45546</v>
      </c>
      <c r="H466">
        <v>6</v>
      </c>
      <c r="I466" s="2">
        <f>SalesOrders[[#This Row],[Product Price]]*SalesOrders[[#This Row],[Quantity]]</f>
        <v>3430.32</v>
      </c>
    </row>
    <row r="467" spans="1:9" x14ac:dyDescent="0.3">
      <c r="A467">
        <v>466</v>
      </c>
      <c r="B467">
        <v>92</v>
      </c>
      <c r="C467">
        <v>7</v>
      </c>
      <c r="D467">
        <f>VLOOKUP(SalesOrders[[#This Row],[ProductID]],Products[],4,FALSE)</f>
        <v>148.97</v>
      </c>
      <c r="E467" t="str">
        <f>TEXT(SalesOrders[[#This Row],[OrderDate]], "yyyy")</f>
        <v>2025</v>
      </c>
      <c r="F467" t="str">
        <f>TEXT(SalesOrders[[#This Row],[OrderDate]], "mmmm")</f>
        <v>March</v>
      </c>
      <c r="G467" s="1">
        <v>45742</v>
      </c>
      <c r="H467">
        <v>3</v>
      </c>
      <c r="I467" s="2">
        <f>SalesOrders[[#This Row],[Product Price]]*SalesOrders[[#This Row],[Quantity]]</f>
        <v>446.90999999999997</v>
      </c>
    </row>
    <row r="468" spans="1:9" x14ac:dyDescent="0.3">
      <c r="A468">
        <v>467</v>
      </c>
      <c r="B468">
        <v>142</v>
      </c>
      <c r="C468">
        <v>8</v>
      </c>
      <c r="D468">
        <f>VLOOKUP(SalesOrders[[#This Row],[ProductID]],Products[],4,FALSE)</f>
        <v>519.17999999999995</v>
      </c>
      <c r="E468" t="str">
        <f>TEXT(SalesOrders[[#This Row],[OrderDate]], "yyyy")</f>
        <v>2025</v>
      </c>
      <c r="F468" t="str">
        <f>TEXT(SalesOrders[[#This Row],[OrderDate]], "mmmm")</f>
        <v>May</v>
      </c>
      <c r="G468" s="1">
        <v>45780</v>
      </c>
      <c r="H468">
        <v>10</v>
      </c>
      <c r="I468" s="2">
        <f>SalesOrders[[#This Row],[Product Price]]*SalesOrders[[#This Row],[Quantity]]</f>
        <v>5191.7999999999993</v>
      </c>
    </row>
    <row r="469" spans="1:9" x14ac:dyDescent="0.3">
      <c r="A469">
        <v>468</v>
      </c>
      <c r="B469">
        <v>139</v>
      </c>
      <c r="C469">
        <v>2</v>
      </c>
      <c r="D469">
        <f>VLOOKUP(SalesOrders[[#This Row],[ProductID]],Products[],4,FALSE)</f>
        <v>448.84</v>
      </c>
      <c r="E469" t="str">
        <f>TEXT(SalesOrders[[#This Row],[OrderDate]], "yyyy")</f>
        <v>2024</v>
      </c>
      <c r="F469" t="str">
        <f>TEXT(SalesOrders[[#This Row],[OrderDate]], "mmmm")</f>
        <v>October</v>
      </c>
      <c r="G469" s="1">
        <v>45568</v>
      </c>
      <c r="H469">
        <v>10</v>
      </c>
      <c r="I469" s="2">
        <f>SalesOrders[[#This Row],[Product Price]]*SalesOrders[[#This Row],[Quantity]]</f>
        <v>4488.3999999999996</v>
      </c>
    </row>
    <row r="470" spans="1:9" x14ac:dyDescent="0.3">
      <c r="A470">
        <v>469</v>
      </c>
      <c r="B470">
        <v>251</v>
      </c>
      <c r="C470">
        <v>13</v>
      </c>
      <c r="D470">
        <f>VLOOKUP(SalesOrders[[#This Row],[ProductID]],Products[],4,FALSE)</f>
        <v>517.19000000000005</v>
      </c>
      <c r="E470" t="str">
        <f>TEXT(SalesOrders[[#This Row],[OrderDate]], "yyyy")</f>
        <v>2025</v>
      </c>
      <c r="F470" t="str">
        <f>TEXT(SalesOrders[[#This Row],[OrderDate]], "mmmm")</f>
        <v>June</v>
      </c>
      <c r="G470" s="1">
        <v>45816</v>
      </c>
      <c r="H470">
        <v>7</v>
      </c>
      <c r="I470" s="2">
        <f>SalesOrders[[#This Row],[Product Price]]*SalesOrders[[#This Row],[Quantity]]</f>
        <v>3620.3300000000004</v>
      </c>
    </row>
    <row r="471" spans="1:9" x14ac:dyDescent="0.3">
      <c r="A471">
        <v>470</v>
      </c>
      <c r="B471">
        <v>208</v>
      </c>
      <c r="C471">
        <v>4</v>
      </c>
      <c r="D471">
        <f>VLOOKUP(SalesOrders[[#This Row],[ProductID]],Products[],4,FALSE)</f>
        <v>394.95</v>
      </c>
      <c r="E471" t="str">
        <f>TEXT(SalesOrders[[#This Row],[OrderDate]], "yyyy")</f>
        <v>2025</v>
      </c>
      <c r="F471" t="str">
        <f>TEXT(SalesOrders[[#This Row],[OrderDate]], "mmmm")</f>
        <v>January</v>
      </c>
      <c r="G471" s="1">
        <v>45667</v>
      </c>
      <c r="H471">
        <v>6</v>
      </c>
      <c r="I471" s="2">
        <f>SalesOrders[[#This Row],[Product Price]]*SalesOrders[[#This Row],[Quantity]]</f>
        <v>2369.6999999999998</v>
      </c>
    </row>
    <row r="472" spans="1:9" x14ac:dyDescent="0.3">
      <c r="A472">
        <v>471</v>
      </c>
      <c r="B472">
        <v>90</v>
      </c>
      <c r="C472">
        <v>8</v>
      </c>
      <c r="D472">
        <f>VLOOKUP(SalesOrders[[#This Row],[ProductID]],Products[],4,FALSE)</f>
        <v>519.17999999999995</v>
      </c>
      <c r="E472" t="str">
        <f>TEXT(SalesOrders[[#This Row],[OrderDate]], "yyyy")</f>
        <v>2025</v>
      </c>
      <c r="F472" t="str">
        <f>TEXT(SalesOrders[[#This Row],[OrderDate]], "mmmm")</f>
        <v>July</v>
      </c>
      <c r="G472" s="1">
        <v>45839</v>
      </c>
      <c r="H472">
        <v>10</v>
      </c>
      <c r="I472" s="2">
        <f>SalesOrders[[#This Row],[Product Price]]*SalesOrders[[#This Row],[Quantity]]</f>
        <v>5191.7999999999993</v>
      </c>
    </row>
    <row r="473" spans="1:9" x14ac:dyDescent="0.3">
      <c r="A473">
        <v>472</v>
      </c>
      <c r="B473">
        <v>33</v>
      </c>
      <c r="C473">
        <v>28</v>
      </c>
      <c r="D473">
        <f>VLOOKUP(SalesOrders[[#This Row],[ProductID]],Products[],4,FALSE)</f>
        <v>979.41</v>
      </c>
      <c r="E473" t="str">
        <f>TEXT(SalesOrders[[#This Row],[OrderDate]], "yyyy")</f>
        <v>2025</v>
      </c>
      <c r="F473" t="str">
        <f>TEXT(SalesOrders[[#This Row],[OrderDate]], "mmmm")</f>
        <v>May</v>
      </c>
      <c r="G473" s="1">
        <v>45803</v>
      </c>
      <c r="H473">
        <v>2</v>
      </c>
      <c r="I473" s="2">
        <f>SalesOrders[[#This Row],[Product Price]]*SalesOrders[[#This Row],[Quantity]]</f>
        <v>1958.82</v>
      </c>
    </row>
    <row r="474" spans="1:9" x14ac:dyDescent="0.3">
      <c r="A474">
        <v>473</v>
      </c>
      <c r="B474">
        <v>262</v>
      </c>
      <c r="C474">
        <v>22</v>
      </c>
      <c r="D474">
        <f>VLOOKUP(SalesOrders[[#This Row],[ProductID]],Products[],4,FALSE)</f>
        <v>405.53</v>
      </c>
      <c r="E474" t="str">
        <f>TEXT(SalesOrders[[#This Row],[OrderDate]], "yyyy")</f>
        <v>2025</v>
      </c>
      <c r="F474" t="str">
        <f>TEXT(SalesOrders[[#This Row],[OrderDate]], "mmmm")</f>
        <v>February</v>
      </c>
      <c r="G474" s="1">
        <v>45698</v>
      </c>
      <c r="H474">
        <v>10</v>
      </c>
      <c r="I474" s="2">
        <f>SalesOrders[[#This Row],[Product Price]]*SalesOrders[[#This Row],[Quantity]]</f>
        <v>4055.2999999999997</v>
      </c>
    </row>
    <row r="475" spans="1:9" x14ac:dyDescent="0.3">
      <c r="A475">
        <v>474</v>
      </c>
      <c r="B475">
        <v>223</v>
      </c>
      <c r="C475">
        <v>5</v>
      </c>
      <c r="D475">
        <f>VLOOKUP(SalesOrders[[#This Row],[ProductID]],Products[],4,FALSE)</f>
        <v>620.91999999999996</v>
      </c>
      <c r="E475" t="str">
        <f>TEXT(SalesOrders[[#This Row],[OrderDate]], "yyyy")</f>
        <v>2025</v>
      </c>
      <c r="F475" t="str">
        <f>TEXT(SalesOrders[[#This Row],[OrderDate]], "mmmm")</f>
        <v>March</v>
      </c>
      <c r="G475" s="1">
        <v>45732</v>
      </c>
      <c r="H475">
        <v>1</v>
      </c>
      <c r="I475" s="2">
        <f>SalesOrders[[#This Row],[Product Price]]*SalesOrders[[#This Row],[Quantity]]</f>
        <v>620.91999999999996</v>
      </c>
    </row>
    <row r="476" spans="1:9" x14ac:dyDescent="0.3">
      <c r="A476">
        <v>475</v>
      </c>
      <c r="B476">
        <v>291</v>
      </c>
      <c r="C476">
        <v>36</v>
      </c>
      <c r="D476">
        <f>VLOOKUP(SalesOrders[[#This Row],[ProductID]],Products[],4,FALSE)</f>
        <v>571.72</v>
      </c>
      <c r="E476" t="str">
        <f>TEXT(SalesOrders[[#This Row],[OrderDate]], "yyyy")</f>
        <v>2025</v>
      </c>
      <c r="F476" t="str">
        <f>TEXT(SalesOrders[[#This Row],[OrderDate]], "mmmm")</f>
        <v>January</v>
      </c>
      <c r="G476" s="1">
        <v>45659</v>
      </c>
      <c r="H476">
        <v>8</v>
      </c>
      <c r="I476" s="2">
        <f>SalesOrders[[#This Row],[Product Price]]*SalesOrders[[#This Row],[Quantity]]</f>
        <v>4573.76</v>
      </c>
    </row>
    <row r="477" spans="1:9" x14ac:dyDescent="0.3">
      <c r="A477">
        <v>476</v>
      </c>
      <c r="B477">
        <v>109</v>
      </c>
      <c r="C477">
        <v>10</v>
      </c>
      <c r="D477">
        <f>VLOOKUP(SalesOrders[[#This Row],[ProductID]],Products[],4,FALSE)</f>
        <v>930.7</v>
      </c>
      <c r="E477" t="str">
        <f>TEXT(SalesOrders[[#This Row],[OrderDate]], "yyyy")</f>
        <v>2024</v>
      </c>
      <c r="F477" t="str">
        <f>TEXT(SalesOrders[[#This Row],[OrderDate]], "mmmm")</f>
        <v>September</v>
      </c>
      <c r="G477" s="1">
        <v>45550</v>
      </c>
      <c r="H477">
        <v>8</v>
      </c>
      <c r="I477" s="2">
        <f>SalesOrders[[#This Row],[Product Price]]*SalesOrders[[#This Row],[Quantity]]</f>
        <v>7445.6</v>
      </c>
    </row>
    <row r="478" spans="1:9" x14ac:dyDescent="0.3">
      <c r="A478">
        <v>477</v>
      </c>
      <c r="B478">
        <v>165</v>
      </c>
      <c r="C478">
        <v>26</v>
      </c>
      <c r="D478">
        <f>VLOOKUP(SalesOrders[[#This Row],[ProductID]],Products[],4,FALSE)</f>
        <v>677.96</v>
      </c>
      <c r="E478" t="str">
        <f>TEXT(SalesOrders[[#This Row],[OrderDate]], "yyyy")</f>
        <v>2025</v>
      </c>
      <c r="F478" t="str">
        <f>TEXT(SalesOrders[[#This Row],[OrderDate]], "mmmm")</f>
        <v>February</v>
      </c>
      <c r="G478" s="1">
        <v>45700</v>
      </c>
      <c r="H478">
        <v>5</v>
      </c>
      <c r="I478" s="2">
        <f>SalesOrders[[#This Row],[Product Price]]*SalesOrders[[#This Row],[Quantity]]</f>
        <v>3389.8</v>
      </c>
    </row>
    <row r="479" spans="1:9" x14ac:dyDescent="0.3">
      <c r="A479">
        <v>478</v>
      </c>
      <c r="B479">
        <v>300</v>
      </c>
      <c r="C479">
        <v>43</v>
      </c>
      <c r="D479">
        <f>VLOOKUP(SalesOrders[[#This Row],[ProductID]],Products[],4,FALSE)</f>
        <v>875.91</v>
      </c>
      <c r="E479" t="str">
        <f>TEXT(SalesOrders[[#This Row],[OrderDate]], "yyyy")</f>
        <v>2025</v>
      </c>
      <c r="F479" t="str">
        <f>TEXT(SalesOrders[[#This Row],[OrderDate]], "mmmm")</f>
        <v>March</v>
      </c>
      <c r="G479" s="1">
        <v>45735</v>
      </c>
      <c r="H479">
        <v>6</v>
      </c>
      <c r="I479" s="2">
        <f>SalesOrders[[#This Row],[Product Price]]*SalesOrders[[#This Row],[Quantity]]</f>
        <v>5255.46</v>
      </c>
    </row>
    <row r="480" spans="1:9" x14ac:dyDescent="0.3">
      <c r="A480">
        <v>479</v>
      </c>
      <c r="B480">
        <v>11</v>
      </c>
      <c r="C480">
        <v>31</v>
      </c>
      <c r="D480">
        <f>VLOOKUP(SalesOrders[[#This Row],[ProductID]],Products[],4,FALSE)</f>
        <v>662.87</v>
      </c>
      <c r="E480" t="str">
        <f>TEXT(SalesOrders[[#This Row],[OrderDate]], "yyyy")</f>
        <v>2024</v>
      </c>
      <c r="F480" t="str">
        <f>TEXT(SalesOrders[[#This Row],[OrderDate]], "mmmm")</f>
        <v>November</v>
      </c>
      <c r="G480" s="1">
        <v>45599</v>
      </c>
      <c r="H480">
        <v>8</v>
      </c>
      <c r="I480" s="2">
        <f>SalesOrders[[#This Row],[Product Price]]*SalesOrders[[#This Row],[Quantity]]</f>
        <v>5302.96</v>
      </c>
    </row>
    <row r="481" spans="1:9" x14ac:dyDescent="0.3">
      <c r="A481">
        <v>480</v>
      </c>
      <c r="B481">
        <v>26</v>
      </c>
      <c r="C481">
        <v>34</v>
      </c>
      <c r="D481">
        <f>VLOOKUP(SalesOrders[[#This Row],[ProductID]],Products[],4,FALSE)</f>
        <v>789.48</v>
      </c>
      <c r="E481" t="str">
        <f>TEXT(SalesOrders[[#This Row],[OrderDate]], "yyyy")</f>
        <v>2025</v>
      </c>
      <c r="F481" t="str">
        <f>TEXT(SalesOrders[[#This Row],[OrderDate]], "mmmm")</f>
        <v>March</v>
      </c>
      <c r="G481" s="1">
        <v>45732</v>
      </c>
      <c r="H481">
        <v>5</v>
      </c>
      <c r="I481" s="2">
        <f>SalesOrders[[#This Row],[Product Price]]*SalesOrders[[#This Row],[Quantity]]</f>
        <v>3947.4</v>
      </c>
    </row>
    <row r="482" spans="1:9" x14ac:dyDescent="0.3">
      <c r="A482">
        <v>481</v>
      </c>
      <c r="B482">
        <v>276</v>
      </c>
      <c r="C482">
        <v>7</v>
      </c>
      <c r="D482">
        <f>VLOOKUP(SalesOrders[[#This Row],[ProductID]],Products[],4,FALSE)</f>
        <v>148.97</v>
      </c>
      <c r="E482" t="str">
        <f>TEXT(SalesOrders[[#This Row],[OrderDate]], "yyyy")</f>
        <v>2024</v>
      </c>
      <c r="F482" t="str">
        <f>TEXT(SalesOrders[[#This Row],[OrderDate]], "mmmm")</f>
        <v>November</v>
      </c>
      <c r="G482" s="1">
        <v>45606</v>
      </c>
      <c r="H482">
        <v>5</v>
      </c>
      <c r="I482" s="2">
        <f>SalesOrders[[#This Row],[Product Price]]*SalesOrders[[#This Row],[Quantity]]</f>
        <v>744.85</v>
      </c>
    </row>
    <row r="483" spans="1:9" x14ac:dyDescent="0.3">
      <c r="A483">
        <v>482</v>
      </c>
      <c r="B483">
        <v>202</v>
      </c>
      <c r="C483">
        <v>43</v>
      </c>
      <c r="D483">
        <f>VLOOKUP(SalesOrders[[#This Row],[ProductID]],Products[],4,FALSE)</f>
        <v>875.91</v>
      </c>
      <c r="E483" t="str">
        <f>TEXT(SalesOrders[[#This Row],[OrderDate]], "yyyy")</f>
        <v>2025</v>
      </c>
      <c r="F483" t="str">
        <f>TEXT(SalesOrders[[#This Row],[OrderDate]], "mmmm")</f>
        <v>April</v>
      </c>
      <c r="G483" s="1">
        <v>45754</v>
      </c>
      <c r="H483">
        <v>9</v>
      </c>
      <c r="I483" s="2">
        <f>SalesOrders[[#This Row],[Product Price]]*SalesOrders[[#This Row],[Quantity]]</f>
        <v>7883.19</v>
      </c>
    </row>
    <row r="484" spans="1:9" x14ac:dyDescent="0.3">
      <c r="A484">
        <v>483</v>
      </c>
      <c r="B484">
        <v>228</v>
      </c>
      <c r="C484">
        <v>21</v>
      </c>
      <c r="D484">
        <f>VLOOKUP(SalesOrders[[#This Row],[ProductID]],Products[],4,FALSE)</f>
        <v>655.11</v>
      </c>
      <c r="E484" t="str">
        <f>TEXT(SalesOrders[[#This Row],[OrderDate]], "yyyy")</f>
        <v>2025</v>
      </c>
      <c r="F484" t="str">
        <f>TEXT(SalesOrders[[#This Row],[OrderDate]], "mmmm")</f>
        <v>April</v>
      </c>
      <c r="G484" s="1">
        <v>45751</v>
      </c>
      <c r="H484">
        <v>6</v>
      </c>
      <c r="I484" s="2">
        <f>SalesOrders[[#This Row],[Product Price]]*SalesOrders[[#This Row],[Quantity]]</f>
        <v>3930.66</v>
      </c>
    </row>
    <row r="485" spans="1:9" x14ac:dyDescent="0.3">
      <c r="A485">
        <v>484</v>
      </c>
      <c r="B485">
        <v>256</v>
      </c>
      <c r="C485">
        <v>42</v>
      </c>
      <c r="D485">
        <f>VLOOKUP(SalesOrders[[#This Row],[ProductID]],Products[],4,FALSE)</f>
        <v>642.44000000000005</v>
      </c>
      <c r="E485" t="str">
        <f>TEXT(SalesOrders[[#This Row],[OrderDate]], "yyyy")</f>
        <v>2025</v>
      </c>
      <c r="F485" t="str">
        <f>TEXT(SalesOrders[[#This Row],[OrderDate]], "mmmm")</f>
        <v>April</v>
      </c>
      <c r="G485" s="1">
        <v>45772</v>
      </c>
      <c r="H485">
        <v>10</v>
      </c>
      <c r="I485" s="2">
        <f>SalesOrders[[#This Row],[Product Price]]*SalesOrders[[#This Row],[Quantity]]</f>
        <v>6424.4000000000005</v>
      </c>
    </row>
    <row r="486" spans="1:9" x14ac:dyDescent="0.3">
      <c r="A486">
        <v>485</v>
      </c>
      <c r="B486">
        <v>167</v>
      </c>
      <c r="C486">
        <v>48</v>
      </c>
      <c r="D486">
        <f>VLOOKUP(SalesOrders[[#This Row],[ProductID]],Products[],4,FALSE)</f>
        <v>862.43</v>
      </c>
      <c r="E486" t="str">
        <f>TEXT(SalesOrders[[#This Row],[OrderDate]], "yyyy")</f>
        <v>2025</v>
      </c>
      <c r="F486" t="str">
        <f>TEXT(SalesOrders[[#This Row],[OrderDate]], "mmmm")</f>
        <v>January</v>
      </c>
      <c r="G486" s="1">
        <v>45658</v>
      </c>
      <c r="H486">
        <v>10</v>
      </c>
      <c r="I486" s="2">
        <f>SalesOrders[[#This Row],[Product Price]]*SalesOrders[[#This Row],[Quantity]]</f>
        <v>8624.2999999999993</v>
      </c>
    </row>
    <row r="487" spans="1:9" x14ac:dyDescent="0.3">
      <c r="A487">
        <v>486</v>
      </c>
      <c r="B487">
        <v>145</v>
      </c>
      <c r="C487">
        <v>46</v>
      </c>
      <c r="D487">
        <f>VLOOKUP(SalesOrders[[#This Row],[ProductID]],Products[],4,FALSE)</f>
        <v>327.52</v>
      </c>
      <c r="E487" t="str">
        <f>TEXT(SalesOrders[[#This Row],[OrderDate]], "yyyy")</f>
        <v>2025</v>
      </c>
      <c r="F487" t="str">
        <f>TEXT(SalesOrders[[#This Row],[OrderDate]], "mmmm")</f>
        <v>March</v>
      </c>
      <c r="G487" s="1">
        <v>45727</v>
      </c>
      <c r="H487">
        <v>1</v>
      </c>
      <c r="I487" s="2">
        <f>SalesOrders[[#This Row],[Product Price]]*SalesOrders[[#This Row],[Quantity]]</f>
        <v>327.52</v>
      </c>
    </row>
    <row r="488" spans="1:9" x14ac:dyDescent="0.3">
      <c r="A488">
        <v>487</v>
      </c>
      <c r="B488">
        <v>254</v>
      </c>
      <c r="C488">
        <v>11</v>
      </c>
      <c r="D488">
        <f>VLOOKUP(SalesOrders[[#This Row],[ProductID]],Products[],4,FALSE)</f>
        <v>385.69</v>
      </c>
      <c r="E488" t="str">
        <f>TEXT(SalesOrders[[#This Row],[OrderDate]], "yyyy")</f>
        <v>2024</v>
      </c>
      <c r="F488" t="str">
        <f>TEXT(SalesOrders[[#This Row],[OrderDate]], "mmmm")</f>
        <v>September</v>
      </c>
      <c r="G488" s="1">
        <v>45550</v>
      </c>
      <c r="H488">
        <v>6</v>
      </c>
      <c r="I488" s="2">
        <f>SalesOrders[[#This Row],[Product Price]]*SalesOrders[[#This Row],[Quantity]]</f>
        <v>2314.14</v>
      </c>
    </row>
    <row r="489" spans="1:9" x14ac:dyDescent="0.3">
      <c r="A489">
        <v>488</v>
      </c>
      <c r="B489">
        <v>176</v>
      </c>
      <c r="C489">
        <v>15</v>
      </c>
      <c r="D489">
        <f>VLOOKUP(SalesOrders[[#This Row],[ProductID]],Products[],4,FALSE)</f>
        <v>855.51</v>
      </c>
      <c r="E489" t="str">
        <f>TEXT(SalesOrders[[#This Row],[OrderDate]], "yyyy")</f>
        <v>2025</v>
      </c>
      <c r="F489" t="str">
        <f>TEXT(SalesOrders[[#This Row],[OrderDate]], "mmmm")</f>
        <v>July</v>
      </c>
      <c r="G489" s="1">
        <v>45841</v>
      </c>
      <c r="H489">
        <v>7</v>
      </c>
      <c r="I489" s="2">
        <f>SalesOrders[[#This Row],[Product Price]]*SalesOrders[[#This Row],[Quantity]]</f>
        <v>5988.57</v>
      </c>
    </row>
    <row r="490" spans="1:9" x14ac:dyDescent="0.3">
      <c r="A490">
        <v>489</v>
      </c>
      <c r="B490">
        <v>157</v>
      </c>
      <c r="C490">
        <v>30</v>
      </c>
      <c r="D490">
        <f>VLOOKUP(SalesOrders[[#This Row],[ProductID]],Products[],4,FALSE)</f>
        <v>153.74</v>
      </c>
      <c r="E490" t="str">
        <f>TEXT(SalesOrders[[#This Row],[OrderDate]], "yyyy")</f>
        <v>2025</v>
      </c>
      <c r="F490" t="str">
        <f>TEXT(SalesOrders[[#This Row],[OrderDate]], "mmmm")</f>
        <v>June</v>
      </c>
      <c r="G490" s="1">
        <v>45834</v>
      </c>
      <c r="H490">
        <v>3</v>
      </c>
      <c r="I490" s="2">
        <f>SalesOrders[[#This Row],[Product Price]]*SalesOrders[[#This Row],[Quantity]]</f>
        <v>461.22</v>
      </c>
    </row>
    <row r="491" spans="1:9" x14ac:dyDescent="0.3">
      <c r="A491">
        <v>490</v>
      </c>
      <c r="B491">
        <v>149</v>
      </c>
      <c r="C491">
        <v>31</v>
      </c>
      <c r="D491">
        <f>VLOOKUP(SalesOrders[[#This Row],[ProductID]],Products[],4,FALSE)</f>
        <v>662.87</v>
      </c>
      <c r="E491" t="str">
        <f>TEXT(SalesOrders[[#This Row],[OrderDate]], "yyyy")</f>
        <v>2024</v>
      </c>
      <c r="F491" t="str">
        <f>TEXT(SalesOrders[[#This Row],[OrderDate]], "mmmm")</f>
        <v>September</v>
      </c>
      <c r="G491" s="1">
        <v>45555</v>
      </c>
      <c r="H491">
        <v>2</v>
      </c>
      <c r="I491" s="2">
        <f>SalesOrders[[#This Row],[Product Price]]*SalesOrders[[#This Row],[Quantity]]</f>
        <v>1325.74</v>
      </c>
    </row>
    <row r="492" spans="1:9" x14ac:dyDescent="0.3">
      <c r="A492">
        <v>491</v>
      </c>
      <c r="B492">
        <v>280</v>
      </c>
      <c r="C492">
        <v>24</v>
      </c>
      <c r="D492">
        <f>VLOOKUP(SalesOrders[[#This Row],[ProductID]],Products[],4,FALSE)</f>
        <v>666.5</v>
      </c>
      <c r="E492" t="str">
        <f>TEXT(SalesOrders[[#This Row],[OrderDate]], "yyyy")</f>
        <v>2024</v>
      </c>
      <c r="F492" t="str">
        <f>TEXT(SalesOrders[[#This Row],[OrderDate]], "mmmm")</f>
        <v>October</v>
      </c>
      <c r="G492" s="1">
        <v>45588</v>
      </c>
      <c r="H492">
        <v>5</v>
      </c>
      <c r="I492" s="2">
        <f>SalesOrders[[#This Row],[Product Price]]*SalesOrders[[#This Row],[Quantity]]</f>
        <v>3332.5</v>
      </c>
    </row>
    <row r="493" spans="1:9" x14ac:dyDescent="0.3">
      <c r="A493">
        <v>492</v>
      </c>
      <c r="B493">
        <v>101</v>
      </c>
      <c r="C493">
        <v>5</v>
      </c>
      <c r="D493">
        <f>VLOOKUP(SalesOrders[[#This Row],[ProductID]],Products[],4,FALSE)</f>
        <v>620.91999999999996</v>
      </c>
      <c r="E493" t="str">
        <f>TEXT(SalesOrders[[#This Row],[OrderDate]], "yyyy")</f>
        <v>2024</v>
      </c>
      <c r="F493" t="str">
        <f>TEXT(SalesOrders[[#This Row],[OrderDate]], "mmmm")</f>
        <v>August</v>
      </c>
      <c r="G493" s="1">
        <v>45510</v>
      </c>
      <c r="H493">
        <v>5</v>
      </c>
      <c r="I493" s="2">
        <f>SalesOrders[[#This Row],[Product Price]]*SalesOrders[[#This Row],[Quantity]]</f>
        <v>3104.6</v>
      </c>
    </row>
    <row r="494" spans="1:9" x14ac:dyDescent="0.3">
      <c r="A494">
        <v>493</v>
      </c>
      <c r="B494">
        <v>131</v>
      </c>
      <c r="C494">
        <v>5</v>
      </c>
      <c r="D494">
        <f>VLOOKUP(SalesOrders[[#This Row],[ProductID]],Products[],4,FALSE)</f>
        <v>620.91999999999996</v>
      </c>
      <c r="E494" t="str">
        <f>TEXT(SalesOrders[[#This Row],[OrderDate]], "yyyy")</f>
        <v>2024</v>
      </c>
      <c r="F494" t="str">
        <f>TEXT(SalesOrders[[#This Row],[OrderDate]], "mmmm")</f>
        <v>October</v>
      </c>
      <c r="G494" s="1">
        <v>45575</v>
      </c>
      <c r="H494">
        <v>10</v>
      </c>
      <c r="I494" s="2">
        <f>SalesOrders[[#This Row],[Product Price]]*SalesOrders[[#This Row],[Quantity]]</f>
        <v>6209.2</v>
      </c>
    </row>
    <row r="495" spans="1:9" x14ac:dyDescent="0.3">
      <c r="A495">
        <v>494</v>
      </c>
      <c r="B495">
        <v>44</v>
      </c>
      <c r="C495">
        <v>27</v>
      </c>
      <c r="D495">
        <f>VLOOKUP(SalesOrders[[#This Row],[ProductID]],Products[],4,FALSE)</f>
        <v>514.07000000000005</v>
      </c>
      <c r="E495" t="str">
        <f>TEXT(SalesOrders[[#This Row],[OrderDate]], "yyyy")</f>
        <v>2025</v>
      </c>
      <c r="F495" t="str">
        <f>TEXT(SalesOrders[[#This Row],[OrderDate]], "mmmm")</f>
        <v>July</v>
      </c>
      <c r="G495" s="1">
        <v>45842</v>
      </c>
      <c r="H495">
        <v>1</v>
      </c>
      <c r="I495" s="2">
        <f>SalesOrders[[#This Row],[Product Price]]*SalesOrders[[#This Row],[Quantity]]</f>
        <v>514.07000000000005</v>
      </c>
    </row>
    <row r="496" spans="1:9" x14ac:dyDescent="0.3">
      <c r="A496">
        <v>495</v>
      </c>
      <c r="B496">
        <v>150</v>
      </c>
      <c r="C496">
        <v>7</v>
      </c>
      <c r="D496">
        <f>VLOOKUP(SalesOrders[[#This Row],[ProductID]],Products[],4,FALSE)</f>
        <v>148.97</v>
      </c>
      <c r="E496" t="str">
        <f>TEXT(SalesOrders[[#This Row],[OrderDate]], "yyyy")</f>
        <v>2025</v>
      </c>
      <c r="F496" t="str">
        <f>TEXT(SalesOrders[[#This Row],[OrderDate]], "mmmm")</f>
        <v>July</v>
      </c>
      <c r="G496" s="1">
        <v>45859</v>
      </c>
      <c r="H496">
        <v>4</v>
      </c>
      <c r="I496" s="2">
        <f>SalesOrders[[#This Row],[Product Price]]*SalesOrders[[#This Row],[Quantity]]</f>
        <v>595.88</v>
      </c>
    </row>
    <row r="497" spans="1:9" x14ac:dyDescent="0.3">
      <c r="A497">
        <v>496</v>
      </c>
      <c r="B497">
        <v>109</v>
      </c>
      <c r="C497">
        <v>39</v>
      </c>
      <c r="D497">
        <f>VLOOKUP(SalesOrders[[#This Row],[ProductID]],Products[],4,FALSE)</f>
        <v>936.54</v>
      </c>
      <c r="E497" t="str">
        <f>TEXT(SalesOrders[[#This Row],[OrderDate]], "yyyy")</f>
        <v>2024</v>
      </c>
      <c r="F497" t="str">
        <f>TEXT(SalesOrders[[#This Row],[OrderDate]], "mmmm")</f>
        <v>September</v>
      </c>
      <c r="G497" s="1">
        <v>45539</v>
      </c>
      <c r="H497">
        <v>7</v>
      </c>
      <c r="I497" s="2">
        <f>SalesOrders[[#This Row],[Product Price]]*SalesOrders[[#This Row],[Quantity]]</f>
        <v>6555.78</v>
      </c>
    </row>
    <row r="498" spans="1:9" x14ac:dyDescent="0.3">
      <c r="A498">
        <v>497</v>
      </c>
      <c r="B498">
        <v>127</v>
      </c>
      <c r="C498">
        <v>42</v>
      </c>
      <c r="D498">
        <f>VLOOKUP(SalesOrders[[#This Row],[ProductID]],Products[],4,FALSE)</f>
        <v>642.44000000000005</v>
      </c>
      <c r="E498" t="str">
        <f>TEXT(SalesOrders[[#This Row],[OrderDate]], "yyyy")</f>
        <v>2025</v>
      </c>
      <c r="F498" t="str">
        <f>TEXT(SalesOrders[[#This Row],[OrderDate]], "mmmm")</f>
        <v>July</v>
      </c>
      <c r="G498" s="1">
        <v>45841</v>
      </c>
      <c r="H498">
        <v>3</v>
      </c>
      <c r="I498" s="2">
        <f>SalesOrders[[#This Row],[Product Price]]*SalesOrders[[#This Row],[Quantity]]</f>
        <v>1927.3200000000002</v>
      </c>
    </row>
    <row r="499" spans="1:9" x14ac:dyDescent="0.3">
      <c r="A499">
        <v>498</v>
      </c>
      <c r="B499">
        <v>155</v>
      </c>
      <c r="C499">
        <v>13</v>
      </c>
      <c r="D499">
        <f>VLOOKUP(SalesOrders[[#This Row],[ProductID]],Products[],4,FALSE)</f>
        <v>517.19000000000005</v>
      </c>
      <c r="E499" t="str">
        <f>TEXT(SalesOrders[[#This Row],[OrderDate]], "yyyy")</f>
        <v>2025</v>
      </c>
      <c r="F499" t="str">
        <f>TEXT(SalesOrders[[#This Row],[OrderDate]], "mmmm")</f>
        <v>July</v>
      </c>
      <c r="G499" s="1">
        <v>45848</v>
      </c>
      <c r="H499">
        <v>5</v>
      </c>
      <c r="I499" s="2">
        <f>SalesOrders[[#This Row],[Product Price]]*SalesOrders[[#This Row],[Quantity]]</f>
        <v>2585.9500000000003</v>
      </c>
    </row>
    <row r="500" spans="1:9" x14ac:dyDescent="0.3">
      <c r="A500">
        <v>499</v>
      </c>
      <c r="B500">
        <v>12</v>
      </c>
      <c r="C500">
        <v>20</v>
      </c>
      <c r="D500">
        <f>VLOOKUP(SalesOrders[[#This Row],[ProductID]],Products[],4,FALSE)</f>
        <v>665.58</v>
      </c>
      <c r="E500" t="str">
        <f>TEXT(SalesOrders[[#This Row],[OrderDate]], "yyyy")</f>
        <v>2024</v>
      </c>
      <c r="F500" t="str">
        <f>TEXT(SalesOrders[[#This Row],[OrderDate]], "mmmm")</f>
        <v>September</v>
      </c>
      <c r="G500" s="1">
        <v>45543</v>
      </c>
      <c r="H500">
        <v>3</v>
      </c>
      <c r="I500" s="2">
        <f>SalesOrders[[#This Row],[Product Price]]*SalesOrders[[#This Row],[Quantity]]</f>
        <v>1996.7400000000002</v>
      </c>
    </row>
    <row r="501" spans="1:9" x14ac:dyDescent="0.3">
      <c r="A501">
        <v>500</v>
      </c>
      <c r="B501">
        <v>148</v>
      </c>
      <c r="C501">
        <v>24</v>
      </c>
      <c r="D501">
        <f>VLOOKUP(SalesOrders[[#This Row],[ProductID]],Products[],4,FALSE)</f>
        <v>666.5</v>
      </c>
      <c r="E501" t="str">
        <f>TEXT(SalesOrders[[#This Row],[OrderDate]], "yyyy")</f>
        <v>2025</v>
      </c>
      <c r="F501" t="str">
        <f>TEXT(SalesOrders[[#This Row],[OrderDate]], "mmmm")</f>
        <v>May</v>
      </c>
      <c r="G501" s="1">
        <v>45800</v>
      </c>
      <c r="H501">
        <v>9</v>
      </c>
      <c r="I501" s="2">
        <f>SalesOrders[[#This Row],[Product Price]]*SalesOrders[[#This Row],[Quantity]]</f>
        <v>5998.5</v>
      </c>
    </row>
    <row r="502" spans="1:9" x14ac:dyDescent="0.3">
      <c r="A502">
        <v>501</v>
      </c>
      <c r="B502">
        <v>48</v>
      </c>
      <c r="C502">
        <v>35</v>
      </c>
      <c r="D502">
        <f>VLOOKUP(SalesOrders[[#This Row],[ProductID]],Products[],4,FALSE)</f>
        <v>666.43</v>
      </c>
      <c r="E502" t="str">
        <f>TEXT(SalesOrders[[#This Row],[OrderDate]], "yyyy")</f>
        <v>2024</v>
      </c>
      <c r="F502" t="str">
        <f>TEXT(SalesOrders[[#This Row],[OrderDate]], "mmmm")</f>
        <v>September</v>
      </c>
      <c r="G502" s="1">
        <v>45545</v>
      </c>
      <c r="H502">
        <v>5</v>
      </c>
      <c r="I502" s="2">
        <f>SalesOrders[[#This Row],[Product Price]]*SalesOrders[[#This Row],[Quantity]]</f>
        <v>3332.1499999999996</v>
      </c>
    </row>
    <row r="503" spans="1:9" x14ac:dyDescent="0.3">
      <c r="A503">
        <v>502</v>
      </c>
      <c r="B503">
        <v>7</v>
      </c>
      <c r="C503">
        <v>14</v>
      </c>
      <c r="D503">
        <f>VLOOKUP(SalesOrders[[#This Row],[ProductID]],Products[],4,FALSE)</f>
        <v>324.98</v>
      </c>
      <c r="E503" t="str">
        <f>TEXT(SalesOrders[[#This Row],[OrderDate]], "yyyy")</f>
        <v>2025</v>
      </c>
      <c r="F503" t="str">
        <f>TEXT(SalesOrders[[#This Row],[OrderDate]], "mmmm")</f>
        <v>July</v>
      </c>
      <c r="G503" s="1">
        <v>45864</v>
      </c>
      <c r="H503">
        <v>3</v>
      </c>
      <c r="I503" s="2">
        <f>SalesOrders[[#This Row],[Product Price]]*SalesOrders[[#This Row],[Quantity]]</f>
        <v>974.94</v>
      </c>
    </row>
    <row r="504" spans="1:9" x14ac:dyDescent="0.3">
      <c r="A504">
        <v>503</v>
      </c>
      <c r="B504">
        <v>280</v>
      </c>
      <c r="C504">
        <v>47</v>
      </c>
      <c r="D504">
        <f>VLOOKUP(SalesOrders[[#This Row],[ProductID]],Products[],4,FALSE)</f>
        <v>848.57</v>
      </c>
      <c r="E504" t="str">
        <f>TEXT(SalesOrders[[#This Row],[OrderDate]], "yyyy")</f>
        <v>2025</v>
      </c>
      <c r="F504" t="str">
        <f>TEXT(SalesOrders[[#This Row],[OrderDate]], "mmmm")</f>
        <v>February</v>
      </c>
      <c r="G504" s="1">
        <v>45706</v>
      </c>
      <c r="H504">
        <v>3</v>
      </c>
      <c r="I504" s="2">
        <f>SalesOrders[[#This Row],[Product Price]]*SalesOrders[[#This Row],[Quantity]]</f>
        <v>2545.71</v>
      </c>
    </row>
    <row r="505" spans="1:9" x14ac:dyDescent="0.3">
      <c r="A505">
        <v>504</v>
      </c>
      <c r="B505">
        <v>44</v>
      </c>
      <c r="C505">
        <v>3</v>
      </c>
      <c r="D505">
        <f>VLOOKUP(SalesOrders[[#This Row],[ProductID]],Products[],4,FALSE)</f>
        <v>293.51</v>
      </c>
      <c r="E505" t="str">
        <f>TEXT(SalesOrders[[#This Row],[OrderDate]], "yyyy")</f>
        <v>2025</v>
      </c>
      <c r="F505" t="str">
        <f>TEXT(SalesOrders[[#This Row],[OrderDate]], "mmmm")</f>
        <v>March</v>
      </c>
      <c r="G505" s="1">
        <v>45733</v>
      </c>
      <c r="H505">
        <v>9</v>
      </c>
      <c r="I505" s="2">
        <f>SalesOrders[[#This Row],[Product Price]]*SalesOrders[[#This Row],[Quantity]]</f>
        <v>2641.59</v>
      </c>
    </row>
    <row r="506" spans="1:9" x14ac:dyDescent="0.3">
      <c r="A506">
        <v>505</v>
      </c>
      <c r="B506">
        <v>74</v>
      </c>
      <c r="C506">
        <v>13</v>
      </c>
      <c r="D506">
        <f>VLOOKUP(SalesOrders[[#This Row],[ProductID]],Products[],4,FALSE)</f>
        <v>517.19000000000005</v>
      </c>
      <c r="E506" t="str">
        <f>TEXT(SalesOrders[[#This Row],[OrderDate]], "yyyy")</f>
        <v>2025</v>
      </c>
      <c r="F506" t="str">
        <f>TEXT(SalesOrders[[#This Row],[OrderDate]], "mmmm")</f>
        <v>January</v>
      </c>
      <c r="G506" s="1">
        <v>45663</v>
      </c>
      <c r="H506">
        <v>10</v>
      </c>
      <c r="I506" s="2">
        <f>SalesOrders[[#This Row],[Product Price]]*SalesOrders[[#This Row],[Quantity]]</f>
        <v>5171.9000000000005</v>
      </c>
    </row>
    <row r="507" spans="1:9" x14ac:dyDescent="0.3">
      <c r="A507">
        <v>506</v>
      </c>
      <c r="B507">
        <v>179</v>
      </c>
      <c r="C507">
        <v>3</v>
      </c>
      <c r="D507">
        <f>VLOOKUP(SalesOrders[[#This Row],[ProductID]],Products[],4,FALSE)</f>
        <v>293.51</v>
      </c>
      <c r="E507" t="str">
        <f>TEXT(SalesOrders[[#This Row],[OrderDate]], "yyyy")</f>
        <v>2025</v>
      </c>
      <c r="F507" t="str">
        <f>TEXT(SalesOrders[[#This Row],[OrderDate]], "mmmm")</f>
        <v>February</v>
      </c>
      <c r="G507" s="1">
        <v>45705</v>
      </c>
      <c r="H507">
        <v>7</v>
      </c>
      <c r="I507" s="2">
        <f>SalesOrders[[#This Row],[Product Price]]*SalesOrders[[#This Row],[Quantity]]</f>
        <v>2054.5699999999997</v>
      </c>
    </row>
    <row r="508" spans="1:9" x14ac:dyDescent="0.3">
      <c r="A508">
        <v>507</v>
      </c>
      <c r="B508">
        <v>256</v>
      </c>
      <c r="C508">
        <v>41</v>
      </c>
      <c r="D508">
        <f>VLOOKUP(SalesOrders[[#This Row],[ProductID]],Products[],4,FALSE)</f>
        <v>269.88</v>
      </c>
      <c r="E508" t="str">
        <f>TEXT(SalesOrders[[#This Row],[OrderDate]], "yyyy")</f>
        <v>2025</v>
      </c>
      <c r="F508" t="str">
        <f>TEXT(SalesOrders[[#This Row],[OrderDate]], "mmmm")</f>
        <v>January</v>
      </c>
      <c r="G508" s="1">
        <v>45662</v>
      </c>
      <c r="H508">
        <v>8</v>
      </c>
      <c r="I508" s="2">
        <f>SalesOrders[[#This Row],[Product Price]]*SalesOrders[[#This Row],[Quantity]]</f>
        <v>2159.04</v>
      </c>
    </row>
    <row r="509" spans="1:9" x14ac:dyDescent="0.3">
      <c r="A509">
        <v>508</v>
      </c>
      <c r="B509">
        <v>174</v>
      </c>
      <c r="C509">
        <v>18</v>
      </c>
      <c r="D509">
        <f>VLOOKUP(SalesOrders[[#This Row],[ProductID]],Products[],4,FALSE)</f>
        <v>841.7</v>
      </c>
      <c r="E509" t="str">
        <f>TEXT(SalesOrders[[#This Row],[OrderDate]], "yyyy")</f>
        <v>2025</v>
      </c>
      <c r="F509" t="str">
        <f>TEXT(SalesOrders[[#This Row],[OrderDate]], "mmmm")</f>
        <v>April</v>
      </c>
      <c r="G509" s="1">
        <v>45772</v>
      </c>
      <c r="H509">
        <v>1</v>
      </c>
      <c r="I509" s="2">
        <f>SalesOrders[[#This Row],[Product Price]]*SalesOrders[[#This Row],[Quantity]]</f>
        <v>841.7</v>
      </c>
    </row>
    <row r="510" spans="1:9" x14ac:dyDescent="0.3">
      <c r="A510">
        <v>509</v>
      </c>
      <c r="B510">
        <v>126</v>
      </c>
      <c r="C510">
        <v>1</v>
      </c>
      <c r="D510">
        <f>VLOOKUP(SalesOrders[[#This Row],[ProductID]],Products[],4,FALSE)</f>
        <v>508.26</v>
      </c>
      <c r="E510" t="str">
        <f>TEXT(SalesOrders[[#This Row],[OrderDate]], "yyyy")</f>
        <v>2025</v>
      </c>
      <c r="F510" t="str">
        <f>TEXT(SalesOrders[[#This Row],[OrderDate]], "mmmm")</f>
        <v>May</v>
      </c>
      <c r="G510" s="1">
        <v>45786</v>
      </c>
      <c r="H510">
        <v>6</v>
      </c>
      <c r="I510" s="2">
        <f>SalesOrders[[#This Row],[Product Price]]*SalesOrders[[#This Row],[Quantity]]</f>
        <v>3049.56</v>
      </c>
    </row>
    <row r="511" spans="1:9" x14ac:dyDescent="0.3">
      <c r="A511">
        <v>510</v>
      </c>
      <c r="B511">
        <v>280</v>
      </c>
      <c r="C511">
        <v>26</v>
      </c>
      <c r="D511">
        <f>VLOOKUP(SalesOrders[[#This Row],[ProductID]],Products[],4,FALSE)</f>
        <v>677.96</v>
      </c>
      <c r="E511" t="str">
        <f>TEXT(SalesOrders[[#This Row],[OrderDate]], "yyyy")</f>
        <v>2024</v>
      </c>
      <c r="F511" t="str">
        <f>TEXT(SalesOrders[[#This Row],[OrderDate]], "mmmm")</f>
        <v>December</v>
      </c>
      <c r="G511" s="1">
        <v>45627</v>
      </c>
      <c r="H511">
        <v>5</v>
      </c>
      <c r="I511" s="2">
        <f>SalesOrders[[#This Row],[Product Price]]*SalesOrders[[#This Row],[Quantity]]</f>
        <v>3389.8</v>
      </c>
    </row>
    <row r="512" spans="1:9" x14ac:dyDescent="0.3">
      <c r="A512">
        <v>511</v>
      </c>
      <c r="B512">
        <v>290</v>
      </c>
      <c r="C512">
        <v>2</v>
      </c>
      <c r="D512">
        <f>VLOOKUP(SalesOrders[[#This Row],[ProductID]],Products[],4,FALSE)</f>
        <v>448.84</v>
      </c>
      <c r="E512" t="str">
        <f>TEXT(SalesOrders[[#This Row],[OrderDate]], "yyyy")</f>
        <v>2024</v>
      </c>
      <c r="F512" t="str">
        <f>TEXT(SalesOrders[[#This Row],[OrderDate]], "mmmm")</f>
        <v>September</v>
      </c>
      <c r="G512" s="1">
        <v>45553</v>
      </c>
      <c r="H512">
        <v>2</v>
      </c>
      <c r="I512" s="2">
        <f>SalesOrders[[#This Row],[Product Price]]*SalesOrders[[#This Row],[Quantity]]</f>
        <v>897.68</v>
      </c>
    </row>
    <row r="513" spans="1:9" x14ac:dyDescent="0.3">
      <c r="A513">
        <v>512</v>
      </c>
      <c r="B513">
        <v>158</v>
      </c>
      <c r="C513">
        <v>39</v>
      </c>
      <c r="D513">
        <f>VLOOKUP(SalesOrders[[#This Row],[ProductID]],Products[],4,FALSE)</f>
        <v>936.54</v>
      </c>
      <c r="E513" t="str">
        <f>TEXT(SalesOrders[[#This Row],[OrderDate]], "yyyy")</f>
        <v>2025</v>
      </c>
      <c r="F513" t="str">
        <f>TEXT(SalesOrders[[#This Row],[OrderDate]], "mmmm")</f>
        <v>March</v>
      </c>
      <c r="G513" s="1">
        <v>45721</v>
      </c>
      <c r="H513">
        <v>1</v>
      </c>
      <c r="I513" s="2">
        <f>SalesOrders[[#This Row],[Product Price]]*SalesOrders[[#This Row],[Quantity]]</f>
        <v>936.54</v>
      </c>
    </row>
    <row r="514" spans="1:9" x14ac:dyDescent="0.3">
      <c r="A514">
        <v>513</v>
      </c>
      <c r="B514">
        <v>6</v>
      </c>
      <c r="C514">
        <v>10</v>
      </c>
      <c r="D514">
        <f>VLOOKUP(SalesOrders[[#This Row],[ProductID]],Products[],4,FALSE)</f>
        <v>930.7</v>
      </c>
      <c r="E514" t="str">
        <f>TEXT(SalesOrders[[#This Row],[OrderDate]], "yyyy")</f>
        <v>2024</v>
      </c>
      <c r="F514" t="str">
        <f>TEXT(SalesOrders[[#This Row],[OrderDate]], "mmmm")</f>
        <v>September</v>
      </c>
      <c r="G514" s="1">
        <v>45548</v>
      </c>
      <c r="H514">
        <v>3</v>
      </c>
      <c r="I514" s="2">
        <f>SalesOrders[[#This Row],[Product Price]]*SalesOrders[[#This Row],[Quantity]]</f>
        <v>2792.1000000000004</v>
      </c>
    </row>
    <row r="515" spans="1:9" x14ac:dyDescent="0.3">
      <c r="A515">
        <v>514</v>
      </c>
      <c r="B515">
        <v>159</v>
      </c>
      <c r="C515">
        <v>21</v>
      </c>
      <c r="D515">
        <f>VLOOKUP(SalesOrders[[#This Row],[ProductID]],Products[],4,FALSE)</f>
        <v>655.11</v>
      </c>
      <c r="E515" t="str">
        <f>TEXT(SalesOrders[[#This Row],[OrderDate]], "yyyy")</f>
        <v>2025</v>
      </c>
      <c r="F515" t="str">
        <f>TEXT(SalesOrders[[#This Row],[OrderDate]], "mmmm")</f>
        <v>May</v>
      </c>
      <c r="G515" s="1">
        <v>45784</v>
      </c>
      <c r="H515">
        <v>8</v>
      </c>
      <c r="I515" s="2">
        <f>SalesOrders[[#This Row],[Product Price]]*SalesOrders[[#This Row],[Quantity]]</f>
        <v>5240.88</v>
      </c>
    </row>
    <row r="516" spans="1:9" x14ac:dyDescent="0.3">
      <c r="A516">
        <v>515</v>
      </c>
      <c r="B516">
        <v>237</v>
      </c>
      <c r="C516">
        <v>43</v>
      </c>
      <c r="D516">
        <f>VLOOKUP(SalesOrders[[#This Row],[ProductID]],Products[],4,FALSE)</f>
        <v>875.91</v>
      </c>
      <c r="E516" t="str">
        <f>TEXT(SalesOrders[[#This Row],[OrderDate]], "yyyy")</f>
        <v>2024</v>
      </c>
      <c r="F516" t="str">
        <f>TEXT(SalesOrders[[#This Row],[OrderDate]], "mmmm")</f>
        <v>November</v>
      </c>
      <c r="G516" s="1">
        <v>45613</v>
      </c>
      <c r="H516">
        <v>1</v>
      </c>
      <c r="I516" s="2">
        <f>SalesOrders[[#This Row],[Product Price]]*SalesOrders[[#This Row],[Quantity]]</f>
        <v>875.91</v>
      </c>
    </row>
    <row r="517" spans="1:9" x14ac:dyDescent="0.3">
      <c r="A517">
        <v>516</v>
      </c>
      <c r="B517">
        <v>52</v>
      </c>
      <c r="C517">
        <v>10</v>
      </c>
      <c r="D517">
        <f>VLOOKUP(SalesOrders[[#This Row],[ProductID]],Products[],4,FALSE)</f>
        <v>930.7</v>
      </c>
      <c r="E517" t="str">
        <f>TEXT(SalesOrders[[#This Row],[OrderDate]], "yyyy")</f>
        <v>2025</v>
      </c>
      <c r="F517" t="str">
        <f>TEXT(SalesOrders[[#This Row],[OrderDate]], "mmmm")</f>
        <v>January</v>
      </c>
      <c r="G517" s="1">
        <v>45662</v>
      </c>
      <c r="H517">
        <v>8</v>
      </c>
      <c r="I517" s="2">
        <f>SalesOrders[[#This Row],[Product Price]]*SalesOrders[[#This Row],[Quantity]]</f>
        <v>7445.6</v>
      </c>
    </row>
    <row r="518" spans="1:9" x14ac:dyDescent="0.3">
      <c r="A518">
        <v>517</v>
      </c>
      <c r="B518">
        <v>195</v>
      </c>
      <c r="C518">
        <v>44</v>
      </c>
      <c r="D518">
        <f>VLOOKUP(SalesOrders[[#This Row],[ProductID]],Products[],4,FALSE)</f>
        <v>243.86</v>
      </c>
      <c r="E518" t="str">
        <f>TEXT(SalesOrders[[#This Row],[OrderDate]], "yyyy")</f>
        <v>2024</v>
      </c>
      <c r="F518" t="str">
        <f>TEXT(SalesOrders[[#This Row],[OrderDate]], "mmmm")</f>
        <v>August</v>
      </c>
      <c r="G518" s="1">
        <v>45522</v>
      </c>
      <c r="H518">
        <v>5</v>
      </c>
      <c r="I518" s="2">
        <f>SalesOrders[[#This Row],[Product Price]]*SalesOrders[[#This Row],[Quantity]]</f>
        <v>1219.3000000000002</v>
      </c>
    </row>
    <row r="519" spans="1:9" x14ac:dyDescent="0.3">
      <c r="A519">
        <v>518</v>
      </c>
      <c r="B519">
        <v>234</v>
      </c>
      <c r="C519">
        <v>18</v>
      </c>
      <c r="D519">
        <f>VLOOKUP(SalesOrders[[#This Row],[ProductID]],Products[],4,FALSE)</f>
        <v>841.7</v>
      </c>
      <c r="E519" t="str">
        <f>TEXT(SalesOrders[[#This Row],[OrderDate]], "yyyy")</f>
        <v>2025</v>
      </c>
      <c r="F519" t="str">
        <f>TEXT(SalesOrders[[#This Row],[OrderDate]], "mmmm")</f>
        <v>July</v>
      </c>
      <c r="G519" s="1">
        <v>45855</v>
      </c>
      <c r="H519">
        <v>10</v>
      </c>
      <c r="I519" s="2">
        <f>SalesOrders[[#This Row],[Product Price]]*SalesOrders[[#This Row],[Quantity]]</f>
        <v>8417</v>
      </c>
    </row>
    <row r="520" spans="1:9" x14ac:dyDescent="0.3">
      <c r="A520">
        <v>519</v>
      </c>
      <c r="B520">
        <v>86</v>
      </c>
      <c r="C520">
        <v>43</v>
      </c>
      <c r="D520">
        <f>VLOOKUP(SalesOrders[[#This Row],[ProductID]],Products[],4,FALSE)</f>
        <v>875.91</v>
      </c>
      <c r="E520" t="str">
        <f>TEXT(SalesOrders[[#This Row],[OrderDate]], "yyyy")</f>
        <v>2025</v>
      </c>
      <c r="F520" t="str">
        <f>TEXT(SalesOrders[[#This Row],[OrderDate]], "mmmm")</f>
        <v>March</v>
      </c>
      <c r="G520" s="1">
        <v>45722</v>
      </c>
      <c r="H520">
        <v>10</v>
      </c>
      <c r="I520" s="2">
        <f>SalesOrders[[#This Row],[Product Price]]*SalesOrders[[#This Row],[Quantity]]</f>
        <v>8759.1</v>
      </c>
    </row>
    <row r="521" spans="1:9" x14ac:dyDescent="0.3">
      <c r="A521">
        <v>520</v>
      </c>
      <c r="B521">
        <v>233</v>
      </c>
      <c r="C521">
        <v>36</v>
      </c>
      <c r="D521">
        <f>VLOOKUP(SalesOrders[[#This Row],[ProductID]],Products[],4,FALSE)</f>
        <v>571.72</v>
      </c>
      <c r="E521" t="str">
        <f>TEXT(SalesOrders[[#This Row],[OrderDate]], "yyyy")</f>
        <v>2025</v>
      </c>
      <c r="F521" t="str">
        <f>TEXT(SalesOrders[[#This Row],[OrderDate]], "mmmm")</f>
        <v>January</v>
      </c>
      <c r="G521" s="1">
        <v>45686</v>
      </c>
      <c r="H521">
        <v>9</v>
      </c>
      <c r="I521" s="2">
        <f>SalesOrders[[#This Row],[Product Price]]*SalesOrders[[#This Row],[Quantity]]</f>
        <v>5145.4800000000005</v>
      </c>
    </row>
    <row r="522" spans="1:9" x14ac:dyDescent="0.3">
      <c r="A522">
        <v>521</v>
      </c>
      <c r="B522">
        <v>91</v>
      </c>
      <c r="C522">
        <v>1</v>
      </c>
      <c r="D522">
        <f>VLOOKUP(SalesOrders[[#This Row],[ProductID]],Products[],4,FALSE)</f>
        <v>508.26</v>
      </c>
      <c r="E522" t="str">
        <f>TEXT(SalesOrders[[#This Row],[OrderDate]], "yyyy")</f>
        <v>2025</v>
      </c>
      <c r="F522" t="str">
        <f>TEXT(SalesOrders[[#This Row],[OrderDate]], "mmmm")</f>
        <v>July</v>
      </c>
      <c r="G522" s="1">
        <v>45867</v>
      </c>
      <c r="H522">
        <v>1</v>
      </c>
      <c r="I522" s="2">
        <f>SalesOrders[[#This Row],[Product Price]]*SalesOrders[[#This Row],[Quantity]]</f>
        <v>508.26</v>
      </c>
    </row>
    <row r="523" spans="1:9" x14ac:dyDescent="0.3">
      <c r="A523">
        <v>522</v>
      </c>
      <c r="B523">
        <v>58</v>
      </c>
      <c r="C523">
        <v>17</v>
      </c>
      <c r="D523">
        <f>VLOOKUP(SalesOrders[[#This Row],[ProductID]],Products[],4,FALSE)</f>
        <v>661.24</v>
      </c>
      <c r="E523" t="str">
        <f>TEXT(SalesOrders[[#This Row],[OrderDate]], "yyyy")</f>
        <v>2025</v>
      </c>
      <c r="F523" t="str">
        <f>TEXT(SalesOrders[[#This Row],[OrderDate]], "mmmm")</f>
        <v>February</v>
      </c>
      <c r="G523" s="1">
        <v>45692</v>
      </c>
      <c r="H523">
        <v>10</v>
      </c>
      <c r="I523" s="2">
        <f>SalesOrders[[#This Row],[Product Price]]*SalesOrders[[#This Row],[Quantity]]</f>
        <v>6612.4</v>
      </c>
    </row>
    <row r="524" spans="1:9" x14ac:dyDescent="0.3">
      <c r="A524">
        <v>523</v>
      </c>
      <c r="B524">
        <v>93</v>
      </c>
      <c r="C524">
        <v>6</v>
      </c>
      <c r="D524">
        <f>VLOOKUP(SalesOrders[[#This Row],[ProductID]],Products[],4,FALSE)</f>
        <v>694.41</v>
      </c>
      <c r="E524" t="str">
        <f>TEXT(SalesOrders[[#This Row],[OrderDate]], "yyyy")</f>
        <v>2025</v>
      </c>
      <c r="F524" t="str">
        <f>TEXT(SalesOrders[[#This Row],[OrderDate]], "mmmm")</f>
        <v>January</v>
      </c>
      <c r="G524" s="1">
        <v>45679</v>
      </c>
      <c r="H524">
        <v>1</v>
      </c>
      <c r="I524" s="2">
        <f>SalesOrders[[#This Row],[Product Price]]*SalesOrders[[#This Row],[Quantity]]</f>
        <v>694.41</v>
      </c>
    </row>
    <row r="525" spans="1:9" x14ac:dyDescent="0.3">
      <c r="A525">
        <v>524</v>
      </c>
      <c r="B525">
        <v>290</v>
      </c>
      <c r="C525">
        <v>26</v>
      </c>
      <c r="D525">
        <f>VLOOKUP(SalesOrders[[#This Row],[ProductID]],Products[],4,FALSE)</f>
        <v>677.96</v>
      </c>
      <c r="E525" t="str">
        <f>TEXT(SalesOrders[[#This Row],[OrderDate]], "yyyy")</f>
        <v>2024</v>
      </c>
      <c r="F525" t="str">
        <f>TEXT(SalesOrders[[#This Row],[OrderDate]], "mmmm")</f>
        <v>September</v>
      </c>
      <c r="G525" s="1">
        <v>45552</v>
      </c>
      <c r="H525">
        <v>3</v>
      </c>
      <c r="I525" s="2">
        <f>SalesOrders[[#This Row],[Product Price]]*SalesOrders[[#This Row],[Quantity]]</f>
        <v>2033.88</v>
      </c>
    </row>
    <row r="526" spans="1:9" x14ac:dyDescent="0.3">
      <c r="A526">
        <v>525</v>
      </c>
      <c r="B526">
        <v>90</v>
      </c>
      <c r="C526">
        <v>1</v>
      </c>
      <c r="D526">
        <f>VLOOKUP(SalesOrders[[#This Row],[ProductID]],Products[],4,FALSE)</f>
        <v>508.26</v>
      </c>
      <c r="E526" t="str">
        <f>TEXT(SalesOrders[[#This Row],[OrderDate]], "yyyy")</f>
        <v>2025</v>
      </c>
      <c r="F526" t="str">
        <f>TEXT(SalesOrders[[#This Row],[OrderDate]], "mmmm")</f>
        <v>July</v>
      </c>
      <c r="G526" s="1">
        <v>45854</v>
      </c>
      <c r="H526">
        <v>7</v>
      </c>
      <c r="I526" s="2">
        <f>SalesOrders[[#This Row],[Product Price]]*SalesOrders[[#This Row],[Quantity]]</f>
        <v>3557.8199999999997</v>
      </c>
    </row>
    <row r="527" spans="1:9" x14ac:dyDescent="0.3">
      <c r="A527">
        <v>526</v>
      </c>
      <c r="B527">
        <v>256</v>
      </c>
      <c r="C527">
        <v>41</v>
      </c>
      <c r="D527">
        <f>VLOOKUP(SalesOrders[[#This Row],[ProductID]],Products[],4,FALSE)</f>
        <v>269.88</v>
      </c>
      <c r="E527" t="str">
        <f>TEXT(SalesOrders[[#This Row],[OrderDate]], "yyyy")</f>
        <v>2025</v>
      </c>
      <c r="F527" t="str">
        <f>TEXT(SalesOrders[[#This Row],[OrderDate]], "mmmm")</f>
        <v>March</v>
      </c>
      <c r="G527" s="1">
        <v>45737</v>
      </c>
      <c r="H527">
        <v>3</v>
      </c>
      <c r="I527" s="2">
        <f>SalesOrders[[#This Row],[Product Price]]*SalesOrders[[#This Row],[Quantity]]</f>
        <v>809.64</v>
      </c>
    </row>
    <row r="528" spans="1:9" x14ac:dyDescent="0.3">
      <c r="A528">
        <v>527</v>
      </c>
      <c r="B528">
        <v>221</v>
      </c>
      <c r="C528">
        <v>11</v>
      </c>
      <c r="D528">
        <f>VLOOKUP(SalesOrders[[#This Row],[ProductID]],Products[],4,FALSE)</f>
        <v>385.69</v>
      </c>
      <c r="E528" t="str">
        <f>TEXT(SalesOrders[[#This Row],[OrderDate]], "yyyy")</f>
        <v>2024</v>
      </c>
      <c r="F528" t="str">
        <f>TEXT(SalesOrders[[#This Row],[OrderDate]], "mmmm")</f>
        <v>November</v>
      </c>
      <c r="G528" s="1">
        <v>45600</v>
      </c>
      <c r="H528">
        <v>9</v>
      </c>
      <c r="I528" s="2">
        <f>SalesOrders[[#This Row],[Product Price]]*SalesOrders[[#This Row],[Quantity]]</f>
        <v>3471.21</v>
      </c>
    </row>
    <row r="529" spans="1:9" x14ac:dyDescent="0.3">
      <c r="A529">
        <v>528</v>
      </c>
      <c r="B529">
        <v>51</v>
      </c>
      <c r="C529">
        <v>39</v>
      </c>
      <c r="D529">
        <f>VLOOKUP(SalesOrders[[#This Row],[ProductID]],Products[],4,FALSE)</f>
        <v>936.54</v>
      </c>
      <c r="E529" t="str">
        <f>TEXT(SalesOrders[[#This Row],[OrderDate]], "yyyy")</f>
        <v>2025</v>
      </c>
      <c r="F529" t="str">
        <f>TEXT(SalesOrders[[#This Row],[OrderDate]], "mmmm")</f>
        <v>January</v>
      </c>
      <c r="G529" s="1">
        <v>45682</v>
      </c>
      <c r="H529">
        <v>10</v>
      </c>
      <c r="I529" s="2">
        <f>SalesOrders[[#This Row],[Product Price]]*SalesOrders[[#This Row],[Quantity]]</f>
        <v>9365.4</v>
      </c>
    </row>
    <row r="530" spans="1:9" x14ac:dyDescent="0.3">
      <c r="A530">
        <v>529</v>
      </c>
      <c r="B530">
        <v>138</v>
      </c>
      <c r="C530">
        <v>48</v>
      </c>
      <c r="D530">
        <f>VLOOKUP(SalesOrders[[#This Row],[ProductID]],Products[],4,FALSE)</f>
        <v>862.43</v>
      </c>
      <c r="E530" t="str">
        <f>TEXT(SalesOrders[[#This Row],[OrderDate]], "yyyy")</f>
        <v>2024</v>
      </c>
      <c r="F530" t="str">
        <f>TEXT(SalesOrders[[#This Row],[OrderDate]], "mmmm")</f>
        <v>August</v>
      </c>
      <c r="G530" s="1">
        <v>45528</v>
      </c>
      <c r="H530">
        <v>4</v>
      </c>
      <c r="I530" s="2">
        <f>SalesOrders[[#This Row],[Product Price]]*SalesOrders[[#This Row],[Quantity]]</f>
        <v>3449.72</v>
      </c>
    </row>
    <row r="531" spans="1:9" x14ac:dyDescent="0.3">
      <c r="A531">
        <v>530</v>
      </c>
      <c r="B531">
        <v>181</v>
      </c>
      <c r="C531">
        <v>24</v>
      </c>
      <c r="D531">
        <f>VLOOKUP(SalesOrders[[#This Row],[ProductID]],Products[],4,FALSE)</f>
        <v>666.5</v>
      </c>
      <c r="E531" t="str">
        <f>TEXT(SalesOrders[[#This Row],[OrderDate]], "yyyy")</f>
        <v>2024</v>
      </c>
      <c r="F531" t="str">
        <f>TEXT(SalesOrders[[#This Row],[OrderDate]], "mmmm")</f>
        <v>September</v>
      </c>
      <c r="G531" s="1">
        <v>45551</v>
      </c>
      <c r="H531">
        <v>3</v>
      </c>
      <c r="I531" s="2">
        <f>SalesOrders[[#This Row],[Product Price]]*SalesOrders[[#This Row],[Quantity]]</f>
        <v>1999.5</v>
      </c>
    </row>
    <row r="532" spans="1:9" x14ac:dyDescent="0.3">
      <c r="A532">
        <v>531</v>
      </c>
      <c r="B532">
        <v>175</v>
      </c>
      <c r="C532">
        <v>14</v>
      </c>
      <c r="D532">
        <f>VLOOKUP(SalesOrders[[#This Row],[ProductID]],Products[],4,FALSE)</f>
        <v>324.98</v>
      </c>
      <c r="E532" t="str">
        <f>TEXT(SalesOrders[[#This Row],[OrderDate]], "yyyy")</f>
        <v>2025</v>
      </c>
      <c r="F532" t="str">
        <f>TEXT(SalesOrders[[#This Row],[OrderDate]], "mmmm")</f>
        <v>June</v>
      </c>
      <c r="G532" s="1">
        <v>45816</v>
      </c>
      <c r="H532">
        <v>9</v>
      </c>
      <c r="I532" s="2">
        <f>SalesOrders[[#This Row],[Product Price]]*SalesOrders[[#This Row],[Quantity]]</f>
        <v>2924.82</v>
      </c>
    </row>
    <row r="533" spans="1:9" x14ac:dyDescent="0.3">
      <c r="A533">
        <v>532</v>
      </c>
      <c r="B533">
        <v>235</v>
      </c>
      <c r="C533">
        <v>46</v>
      </c>
      <c r="D533">
        <f>VLOOKUP(SalesOrders[[#This Row],[ProductID]],Products[],4,FALSE)</f>
        <v>327.52</v>
      </c>
      <c r="E533" t="str">
        <f>TEXT(SalesOrders[[#This Row],[OrderDate]], "yyyy")</f>
        <v>2024</v>
      </c>
      <c r="F533" t="str">
        <f>TEXT(SalesOrders[[#This Row],[OrderDate]], "mmmm")</f>
        <v>September</v>
      </c>
      <c r="G533" s="1">
        <v>45563</v>
      </c>
      <c r="H533">
        <v>5</v>
      </c>
      <c r="I533" s="2">
        <f>SalesOrders[[#This Row],[Product Price]]*SalesOrders[[#This Row],[Quantity]]</f>
        <v>1637.6</v>
      </c>
    </row>
    <row r="534" spans="1:9" x14ac:dyDescent="0.3">
      <c r="A534">
        <v>533</v>
      </c>
      <c r="B534">
        <v>14</v>
      </c>
      <c r="C534">
        <v>4</v>
      </c>
      <c r="D534">
        <f>VLOOKUP(SalesOrders[[#This Row],[ProductID]],Products[],4,FALSE)</f>
        <v>394.95</v>
      </c>
      <c r="E534" t="str">
        <f>TEXT(SalesOrders[[#This Row],[OrderDate]], "yyyy")</f>
        <v>2024</v>
      </c>
      <c r="F534" t="str">
        <f>TEXT(SalesOrders[[#This Row],[OrderDate]], "mmmm")</f>
        <v>December</v>
      </c>
      <c r="G534" s="1">
        <v>45640</v>
      </c>
      <c r="H534">
        <v>9</v>
      </c>
      <c r="I534" s="2">
        <f>SalesOrders[[#This Row],[Product Price]]*SalesOrders[[#This Row],[Quantity]]</f>
        <v>3554.5499999999997</v>
      </c>
    </row>
    <row r="535" spans="1:9" x14ac:dyDescent="0.3">
      <c r="A535">
        <v>534</v>
      </c>
      <c r="B535">
        <v>254</v>
      </c>
      <c r="C535">
        <v>8</v>
      </c>
      <c r="D535">
        <f>VLOOKUP(SalesOrders[[#This Row],[ProductID]],Products[],4,FALSE)</f>
        <v>519.17999999999995</v>
      </c>
      <c r="E535" t="str">
        <f>TEXT(SalesOrders[[#This Row],[OrderDate]], "yyyy")</f>
        <v>2024</v>
      </c>
      <c r="F535" t="str">
        <f>TEXT(SalesOrders[[#This Row],[OrderDate]], "mmmm")</f>
        <v>October</v>
      </c>
      <c r="G535" s="1">
        <v>45593</v>
      </c>
      <c r="H535">
        <v>6</v>
      </c>
      <c r="I535" s="2">
        <f>SalesOrders[[#This Row],[Product Price]]*SalesOrders[[#This Row],[Quantity]]</f>
        <v>3115.08</v>
      </c>
    </row>
    <row r="536" spans="1:9" x14ac:dyDescent="0.3">
      <c r="A536">
        <v>535</v>
      </c>
      <c r="B536">
        <v>40</v>
      </c>
      <c r="C536">
        <v>8</v>
      </c>
      <c r="D536">
        <f>VLOOKUP(SalesOrders[[#This Row],[ProductID]],Products[],4,FALSE)</f>
        <v>519.17999999999995</v>
      </c>
      <c r="E536" t="str">
        <f>TEXT(SalesOrders[[#This Row],[OrderDate]], "yyyy")</f>
        <v>2025</v>
      </c>
      <c r="F536" t="str">
        <f>TEXT(SalesOrders[[#This Row],[OrderDate]], "mmmm")</f>
        <v>March</v>
      </c>
      <c r="G536" s="1">
        <v>45729</v>
      </c>
      <c r="H536">
        <v>10</v>
      </c>
      <c r="I536" s="2">
        <f>SalesOrders[[#This Row],[Product Price]]*SalesOrders[[#This Row],[Quantity]]</f>
        <v>5191.7999999999993</v>
      </c>
    </row>
    <row r="537" spans="1:9" x14ac:dyDescent="0.3">
      <c r="A537">
        <v>536</v>
      </c>
      <c r="B537">
        <v>178</v>
      </c>
      <c r="C537">
        <v>13</v>
      </c>
      <c r="D537">
        <f>VLOOKUP(SalesOrders[[#This Row],[ProductID]],Products[],4,FALSE)</f>
        <v>517.19000000000005</v>
      </c>
      <c r="E537" t="str">
        <f>TEXT(SalesOrders[[#This Row],[OrderDate]], "yyyy")</f>
        <v>2025</v>
      </c>
      <c r="F537" t="str">
        <f>TEXT(SalesOrders[[#This Row],[OrderDate]], "mmmm")</f>
        <v>April</v>
      </c>
      <c r="G537" s="1">
        <v>45759</v>
      </c>
      <c r="H537">
        <v>6</v>
      </c>
      <c r="I537" s="2">
        <f>SalesOrders[[#This Row],[Product Price]]*SalesOrders[[#This Row],[Quantity]]</f>
        <v>3103.1400000000003</v>
      </c>
    </row>
    <row r="538" spans="1:9" x14ac:dyDescent="0.3">
      <c r="A538">
        <v>537</v>
      </c>
      <c r="B538">
        <v>172</v>
      </c>
      <c r="C538">
        <v>31</v>
      </c>
      <c r="D538">
        <f>VLOOKUP(SalesOrders[[#This Row],[ProductID]],Products[],4,FALSE)</f>
        <v>662.87</v>
      </c>
      <c r="E538" t="str">
        <f>TEXT(SalesOrders[[#This Row],[OrderDate]], "yyyy")</f>
        <v>2024</v>
      </c>
      <c r="F538" t="str">
        <f>TEXT(SalesOrders[[#This Row],[OrderDate]], "mmmm")</f>
        <v>November</v>
      </c>
      <c r="G538" s="1">
        <v>45622</v>
      </c>
      <c r="H538">
        <v>7</v>
      </c>
      <c r="I538" s="2">
        <f>SalesOrders[[#This Row],[Product Price]]*SalesOrders[[#This Row],[Quantity]]</f>
        <v>4640.09</v>
      </c>
    </row>
    <row r="539" spans="1:9" x14ac:dyDescent="0.3">
      <c r="A539">
        <v>538</v>
      </c>
      <c r="B539">
        <v>119</v>
      </c>
      <c r="C539">
        <v>29</v>
      </c>
      <c r="D539">
        <f>VLOOKUP(SalesOrders[[#This Row],[ProductID]],Products[],4,FALSE)</f>
        <v>112.69</v>
      </c>
      <c r="E539" t="str">
        <f>TEXT(SalesOrders[[#This Row],[OrderDate]], "yyyy")</f>
        <v>2024</v>
      </c>
      <c r="F539" t="str">
        <f>TEXT(SalesOrders[[#This Row],[OrderDate]], "mmmm")</f>
        <v>November</v>
      </c>
      <c r="G539" s="1">
        <v>45612</v>
      </c>
      <c r="H539">
        <v>1</v>
      </c>
      <c r="I539" s="2">
        <f>SalesOrders[[#This Row],[Product Price]]*SalesOrders[[#This Row],[Quantity]]</f>
        <v>112.69</v>
      </c>
    </row>
    <row r="540" spans="1:9" x14ac:dyDescent="0.3">
      <c r="A540">
        <v>539</v>
      </c>
      <c r="B540">
        <v>147</v>
      </c>
      <c r="C540">
        <v>10</v>
      </c>
      <c r="D540">
        <f>VLOOKUP(SalesOrders[[#This Row],[ProductID]],Products[],4,FALSE)</f>
        <v>930.7</v>
      </c>
      <c r="E540" t="str">
        <f>TEXT(SalesOrders[[#This Row],[OrderDate]], "yyyy")</f>
        <v>2024</v>
      </c>
      <c r="F540" t="str">
        <f>TEXT(SalesOrders[[#This Row],[OrderDate]], "mmmm")</f>
        <v>September</v>
      </c>
      <c r="G540" s="1">
        <v>45563</v>
      </c>
      <c r="H540">
        <v>5</v>
      </c>
      <c r="I540" s="2">
        <f>SalesOrders[[#This Row],[Product Price]]*SalesOrders[[#This Row],[Quantity]]</f>
        <v>4653.5</v>
      </c>
    </row>
    <row r="541" spans="1:9" x14ac:dyDescent="0.3">
      <c r="A541">
        <v>540</v>
      </c>
      <c r="B541">
        <v>160</v>
      </c>
      <c r="C541">
        <v>39</v>
      </c>
      <c r="D541">
        <f>VLOOKUP(SalesOrders[[#This Row],[ProductID]],Products[],4,FALSE)</f>
        <v>936.54</v>
      </c>
      <c r="E541" t="str">
        <f>TEXT(SalesOrders[[#This Row],[OrderDate]], "yyyy")</f>
        <v>2024</v>
      </c>
      <c r="F541" t="str">
        <f>TEXT(SalesOrders[[#This Row],[OrderDate]], "mmmm")</f>
        <v>September</v>
      </c>
      <c r="G541" s="1">
        <v>45551</v>
      </c>
      <c r="H541">
        <v>5</v>
      </c>
      <c r="I541" s="2">
        <f>SalesOrders[[#This Row],[Product Price]]*SalesOrders[[#This Row],[Quantity]]</f>
        <v>4682.7</v>
      </c>
    </row>
    <row r="542" spans="1:9" x14ac:dyDescent="0.3">
      <c r="A542">
        <v>541</v>
      </c>
      <c r="B542">
        <v>213</v>
      </c>
      <c r="C542">
        <v>41</v>
      </c>
      <c r="D542">
        <f>VLOOKUP(SalesOrders[[#This Row],[ProductID]],Products[],4,FALSE)</f>
        <v>269.88</v>
      </c>
      <c r="E542" t="str">
        <f>TEXT(SalesOrders[[#This Row],[OrderDate]], "yyyy")</f>
        <v>2024</v>
      </c>
      <c r="F542" t="str">
        <f>TEXT(SalesOrders[[#This Row],[OrderDate]], "mmmm")</f>
        <v>November</v>
      </c>
      <c r="G542" s="1">
        <v>45624</v>
      </c>
      <c r="H542">
        <v>10</v>
      </c>
      <c r="I542" s="2">
        <f>SalesOrders[[#This Row],[Product Price]]*SalesOrders[[#This Row],[Quantity]]</f>
        <v>2698.8</v>
      </c>
    </row>
    <row r="543" spans="1:9" x14ac:dyDescent="0.3">
      <c r="A543">
        <v>542</v>
      </c>
      <c r="B543">
        <v>67</v>
      </c>
      <c r="C543">
        <v>29</v>
      </c>
      <c r="D543">
        <f>VLOOKUP(SalesOrders[[#This Row],[ProductID]],Products[],4,FALSE)</f>
        <v>112.69</v>
      </c>
      <c r="E543" t="str">
        <f>TEXT(SalesOrders[[#This Row],[OrderDate]], "yyyy")</f>
        <v>2025</v>
      </c>
      <c r="F543" t="str">
        <f>TEXT(SalesOrders[[#This Row],[OrderDate]], "mmmm")</f>
        <v>February</v>
      </c>
      <c r="G543" s="1">
        <v>45691</v>
      </c>
      <c r="H543">
        <v>1</v>
      </c>
      <c r="I543" s="2">
        <f>SalesOrders[[#This Row],[Product Price]]*SalesOrders[[#This Row],[Quantity]]</f>
        <v>112.69</v>
      </c>
    </row>
    <row r="544" spans="1:9" x14ac:dyDescent="0.3">
      <c r="A544">
        <v>543</v>
      </c>
      <c r="B544">
        <v>174</v>
      </c>
      <c r="C544">
        <v>25</v>
      </c>
      <c r="D544">
        <f>VLOOKUP(SalesOrders[[#This Row],[ProductID]],Products[],4,FALSE)</f>
        <v>217.07</v>
      </c>
      <c r="E544" t="str">
        <f>TEXT(SalesOrders[[#This Row],[OrderDate]], "yyyy")</f>
        <v>2025</v>
      </c>
      <c r="F544" t="str">
        <f>TEXT(SalesOrders[[#This Row],[OrderDate]], "mmmm")</f>
        <v>June</v>
      </c>
      <c r="G544" s="1">
        <v>45832</v>
      </c>
      <c r="H544">
        <v>8</v>
      </c>
      <c r="I544" s="2">
        <f>SalesOrders[[#This Row],[Product Price]]*SalesOrders[[#This Row],[Quantity]]</f>
        <v>1736.56</v>
      </c>
    </row>
    <row r="545" spans="1:9" x14ac:dyDescent="0.3">
      <c r="A545">
        <v>544</v>
      </c>
      <c r="B545">
        <v>11</v>
      </c>
      <c r="C545">
        <v>48</v>
      </c>
      <c r="D545">
        <f>VLOOKUP(SalesOrders[[#This Row],[ProductID]],Products[],4,FALSE)</f>
        <v>862.43</v>
      </c>
      <c r="E545" t="str">
        <f>TEXT(SalesOrders[[#This Row],[OrderDate]], "yyyy")</f>
        <v>2024</v>
      </c>
      <c r="F545" t="str">
        <f>TEXT(SalesOrders[[#This Row],[OrderDate]], "mmmm")</f>
        <v>September</v>
      </c>
      <c r="G545" s="1">
        <v>45536</v>
      </c>
      <c r="H545">
        <v>4</v>
      </c>
      <c r="I545" s="2">
        <f>SalesOrders[[#This Row],[Product Price]]*SalesOrders[[#This Row],[Quantity]]</f>
        <v>3449.72</v>
      </c>
    </row>
    <row r="546" spans="1:9" x14ac:dyDescent="0.3">
      <c r="A546">
        <v>545</v>
      </c>
      <c r="B546">
        <v>128</v>
      </c>
      <c r="C546">
        <v>38</v>
      </c>
      <c r="D546">
        <f>VLOOKUP(SalesOrders[[#This Row],[ProductID]],Products[],4,FALSE)</f>
        <v>748.07</v>
      </c>
      <c r="E546" t="str">
        <f>TEXT(SalesOrders[[#This Row],[OrderDate]], "yyyy")</f>
        <v>2024</v>
      </c>
      <c r="F546" t="str">
        <f>TEXT(SalesOrders[[#This Row],[OrderDate]], "mmmm")</f>
        <v>December</v>
      </c>
      <c r="G546" s="1">
        <v>45644</v>
      </c>
      <c r="H546">
        <v>4</v>
      </c>
      <c r="I546" s="2">
        <f>SalesOrders[[#This Row],[Product Price]]*SalesOrders[[#This Row],[Quantity]]</f>
        <v>2992.28</v>
      </c>
    </row>
    <row r="547" spans="1:9" x14ac:dyDescent="0.3">
      <c r="A547">
        <v>546</v>
      </c>
      <c r="B547">
        <v>190</v>
      </c>
      <c r="C547">
        <v>2</v>
      </c>
      <c r="D547">
        <f>VLOOKUP(SalesOrders[[#This Row],[ProductID]],Products[],4,FALSE)</f>
        <v>448.84</v>
      </c>
      <c r="E547" t="str">
        <f>TEXT(SalesOrders[[#This Row],[OrderDate]], "yyyy")</f>
        <v>2024</v>
      </c>
      <c r="F547" t="str">
        <f>TEXT(SalesOrders[[#This Row],[OrderDate]], "mmmm")</f>
        <v>August</v>
      </c>
      <c r="G547" s="1">
        <v>45514</v>
      </c>
      <c r="H547">
        <v>4</v>
      </c>
      <c r="I547" s="2">
        <f>SalesOrders[[#This Row],[Product Price]]*SalesOrders[[#This Row],[Quantity]]</f>
        <v>1795.36</v>
      </c>
    </row>
    <row r="548" spans="1:9" x14ac:dyDescent="0.3">
      <c r="A548">
        <v>547</v>
      </c>
      <c r="B548">
        <v>181</v>
      </c>
      <c r="C548">
        <v>9</v>
      </c>
      <c r="D548">
        <f>VLOOKUP(SalesOrders[[#This Row],[ProductID]],Products[],4,FALSE)</f>
        <v>971.77</v>
      </c>
      <c r="E548" t="str">
        <f>TEXT(SalesOrders[[#This Row],[OrderDate]], "yyyy")</f>
        <v>2025</v>
      </c>
      <c r="F548" t="str">
        <f>TEXT(SalesOrders[[#This Row],[OrderDate]], "mmmm")</f>
        <v>May</v>
      </c>
      <c r="G548" s="1">
        <v>45790</v>
      </c>
      <c r="H548">
        <v>4</v>
      </c>
      <c r="I548" s="2">
        <f>SalesOrders[[#This Row],[Product Price]]*SalesOrders[[#This Row],[Quantity]]</f>
        <v>3887.08</v>
      </c>
    </row>
    <row r="549" spans="1:9" x14ac:dyDescent="0.3">
      <c r="A549">
        <v>548</v>
      </c>
      <c r="B549">
        <v>247</v>
      </c>
      <c r="C549">
        <v>50</v>
      </c>
      <c r="D549">
        <f>VLOOKUP(SalesOrders[[#This Row],[ProductID]],Products[],4,FALSE)</f>
        <v>124.25</v>
      </c>
      <c r="E549" t="str">
        <f>TEXT(SalesOrders[[#This Row],[OrderDate]], "yyyy")</f>
        <v>2025</v>
      </c>
      <c r="F549" t="str">
        <f>TEXT(SalesOrders[[#This Row],[OrderDate]], "mmmm")</f>
        <v>March</v>
      </c>
      <c r="G549" s="1">
        <v>45725</v>
      </c>
      <c r="H549">
        <v>4</v>
      </c>
      <c r="I549" s="2">
        <f>SalesOrders[[#This Row],[Product Price]]*SalesOrders[[#This Row],[Quantity]]</f>
        <v>497</v>
      </c>
    </row>
    <row r="550" spans="1:9" x14ac:dyDescent="0.3">
      <c r="A550">
        <v>549</v>
      </c>
      <c r="B550">
        <v>133</v>
      </c>
      <c r="C550">
        <v>43</v>
      </c>
      <c r="D550">
        <f>VLOOKUP(SalesOrders[[#This Row],[ProductID]],Products[],4,FALSE)</f>
        <v>875.91</v>
      </c>
      <c r="E550" t="str">
        <f>TEXT(SalesOrders[[#This Row],[OrderDate]], "yyyy")</f>
        <v>2025</v>
      </c>
      <c r="F550" t="str">
        <f>TEXT(SalesOrders[[#This Row],[OrderDate]], "mmmm")</f>
        <v>January</v>
      </c>
      <c r="G550" s="1">
        <v>45672</v>
      </c>
      <c r="H550">
        <v>5</v>
      </c>
      <c r="I550" s="2">
        <f>SalesOrders[[#This Row],[Product Price]]*SalesOrders[[#This Row],[Quantity]]</f>
        <v>4379.55</v>
      </c>
    </row>
    <row r="551" spans="1:9" x14ac:dyDescent="0.3">
      <c r="A551">
        <v>550</v>
      </c>
      <c r="B551">
        <v>184</v>
      </c>
      <c r="C551">
        <v>42</v>
      </c>
      <c r="D551">
        <f>VLOOKUP(SalesOrders[[#This Row],[ProductID]],Products[],4,FALSE)</f>
        <v>642.44000000000005</v>
      </c>
      <c r="E551" t="str">
        <f>TEXT(SalesOrders[[#This Row],[OrderDate]], "yyyy")</f>
        <v>2025</v>
      </c>
      <c r="F551" t="str">
        <f>TEXT(SalesOrders[[#This Row],[OrderDate]], "mmmm")</f>
        <v>February</v>
      </c>
      <c r="G551" s="1">
        <v>45695</v>
      </c>
      <c r="H551">
        <v>9</v>
      </c>
      <c r="I551" s="2">
        <f>SalesOrders[[#This Row],[Product Price]]*SalesOrders[[#This Row],[Quantity]]</f>
        <v>5781.9600000000009</v>
      </c>
    </row>
    <row r="552" spans="1:9" x14ac:dyDescent="0.3">
      <c r="A552">
        <v>551</v>
      </c>
      <c r="B552">
        <v>153</v>
      </c>
      <c r="C552">
        <v>50</v>
      </c>
      <c r="D552">
        <f>VLOOKUP(SalesOrders[[#This Row],[ProductID]],Products[],4,FALSE)</f>
        <v>124.25</v>
      </c>
      <c r="E552" t="str">
        <f>TEXT(SalesOrders[[#This Row],[OrderDate]], "yyyy")</f>
        <v>2024</v>
      </c>
      <c r="F552" t="str">
        <f>TEXT(SalesOrders[[#This Row],[OrderDate]], "mmmm")</f>
        <v>November</v>
      </c>
      <c r="G552" s="1">
        <v>45614</v>
      </c>
      <c r="H552">
        <v>3</v>
      </c>
      <c r="I552" s="2">
        <f>SalesOrders[[#This Row],[Product Price]]*SalesOrders[[#This Row],[Quantity]]</f>
        <v>372.75</v>
      </c>
    </row>
    <row r="553" spans="1:9" x14ac:dyDescent="0.3">
      <c r="A553">
        <v>552</v>
      </c>
      <c r="B553">
        <v>192</v>
      </c>
      <c r="C553">
        <v>17</v>
      </c>
      <c r="D553">
        <f>VLOOKUP(SalesOrders[[#This Row],[ProductID]],Products[],4,FALSE)</f>
        <v>661.24</v>
      </c>
      <c r="E553" t="str">
        <f>TEXT(SalesOrders[[#This Row],[OrderDate]], "yyyy")</f>
        <v>2024</v>
      </c>
      <c r="F553" t="str">
        <f>TEXT(SalesOrders[[#This Row],[OrderDate]], "mmmm")</f>
        <v>October</v>
      </c>
      <c r="G553" s="1">
        <v>45569</v>
      </c>
      <c r="H553">
        <v>4</v>
      </c>
      <c r="I553" s="2">
        <f>SalesOrders[[#This Row],[Product Price]]*SalesOrders[[#This Row],[Quantity]]</f>
        <v>2644.96</v>
      </c>
    </row>
    <row r="554" spans="1:9" x14ac:dyDescent="0.3">
      <c r="A554">
        <v>553</v>
      </c>
      <c r="B554">
        <v>229</v>
      </c>
      <c r="C554">
        <v>7</v>
      </c>
      <c r="D554">
        <f>VLOOKUP(SalesOrders[[#This Row],[ProductID]],Products[],4,FALSE)</f>
        <v>148.97</v>
      </c>
      <c r="E554" t="str">
        <f>TEXT(SalesOrders[[#This Row],[OrderDate]], "yyyy")</f>
        <v>2024</v>
      </c>
      <c r="F554" t="str">
        <f>TEXT(SalesOrders[[#This Row],[OrderDate]], "mmmm")</f>
        <v>November</v>
      </c>
      <c r="G554" s="1">
        <v>45600</v>
      </c>
      <c r="H554">
        <v>2</v>
      </c>
      <c r="I554" s="2">
        <f>SalesOrders[[#This Row],[Product Price]]*SalesOrders[[#This Row],[Quantity]]</f>
        <v>297.94</v>
      </c>
    </row>
    <row r="555" spans="1:9" x14ac:dyDescent="0.3">
      <c r="A555">
        <v>554</v>
      </c>
      <c r="B555">
        <v>213</v>
      </c>
      <c r="C555">
        <v>15</v>
      </c>
      <c r="D555">
        <f>VLOOKUP(SalesOrders[[#This Row],[ProductID]],Products[],4,FALSE)</f>
        <v>855.51</v>
      </c>
      <c r="E555" t="str">
        <f>TEXT(SalesOrders[[#This Row],[OrderDate]], "yyyy")</f>
        <v>2025</v>
      </c>
      <c r="F555" t="str">
        <f>TEXT(SalesOrders[[#This Row],[OrderDate]], "mmmm")</f>
        <v>July</v>
      </c>
      <c r="G555" s="1">
        <v>45850</v>
      </c>
      <c r="H555">
        <v>7</v>
      </c>
      <c r="I555" s="2">
        <f>SalesOrders[[#This Row],[Product Price]]*SalesOrders[[#This Row],[Quantity]]</f>
        <v>5988.57</v>
      </c>
    </row>
    <row r="556" spans="1:9" x14ac:dyDescent="0.3">
      <c r="A556">
        <v>555</v>
      </c>
      <c r="B556">
        <v>111</v>
      </c>
      <c r="C556">
        <v>24</v>
      </c>
      <c r="D556">
        <f>VLOOKUP(SalesOrders[[#This Row],[ProductID]],Products[],4,FALSE)</f>
        <v>666.5</v>
      </c>
      <c r="E556" t="str">
        <f>TEXT(SalesOrders[[#This Row],[OrderDate]], "yyyy")</f>
        <v>2025</v>
      </c>
      <c r="F556" t="str">
        <f>TEXT(SalesOrders[[#This Row],[OrderDate]], "mmmm")</f>
        <v>January</v>
      </c>
      <c r="G556" s="1">
        <v>45658</v>
      </c>
      <c r="H556">
        <v>8</v>
      </c>
      <c r="I556" s="2">
        <f>SalesOrders[[#This Row],[Product Price]]*SalesOrders[[#This Row],[Quantity]]</f>
        <v>5332</v>
      </c>
    </row>
    <row r="557" spans="1:9" x14ac:dyDescent="0.3">
      <c r="A557">
        <v>556</v>
      </c>
      <c r="B557">
        <v>166</v>
      </c>
      <c r="C557">
        <v>2</v>
      </c>
      <c r="D557">
        <f>VLOOKUP(SalesOrders[[#This Row],[ProductID]],Products[],4,FALSE)</f>
        <v>448.84</v>
      </c>
      <c r="E557" t="str">
        <f>TEXT(SalesOrders[[#This Row],[OrderDate]], "yyyy")</f>
        <v>2025</v>
      </c>
      <c r="F557" t="str">
        <f>TEXT(SalesOrders[[#This Row],[OrderDate]], "mmmm")</f>
        <v>June</v>
      </c>
      <c r="G557" s="1">
        <v>45829</v>
      </c>
      <c r="H557">
        <v>1</v>
      </c>
      <c r="I557" s="2">
        <f>SalesOrders[[#This Row],[Product Price]]*SalesOrders[[#This Row],[Quantity]]</f>
        <v>448.84</v>
      </c>
    </row>
    <row r="558" spans="1:9" x14ac:dyDescent="0.3">
      <c r="A558">
        <v>557</v>
      </c>
      <c r="B558">
        <v>291</v>
      </c>
      <c r="C558">
        <v>42</v>
      </c>
      <c r="D558">
        <f>VLOOKUP(SalesOrders[[#This Row],[ProductID]],Products[],4,FALSE)</f>
        <v>642.44000000000005</v>
      </c>
      <c r="E558" t="str">
        <f>TEXT(SalesOrders[[#This Row],[OrderDate]], "yyyy")</f>
        <v>2025</v>
      </c>
      <c r="F558" t="str">
        <f>TEXT(SalesOrders[[#This Row],[OrderDate]], "mmmm")</f>
        <v>February</v>
      </c>
      <c r="G558" s="1">
        <v>45712</v>
      </c>
      <c r="H558">
        <v>3</v>
      </c>
      <c r="I558" s="2">
        <f>SalesOrders[[#This Row],[Product Price]]*SalesOrders[[#This Row],[Quantity]]</f>
        <v>1927.3200000000002</v>
      </c>
    </row>
    <row r="559" spans="1:9" x14ac:dyDescent="0.3">
      <c r="A559">
        <v>558</v>
      </c>
      <c r="B559">
        <v>96</v>
      </c>
      <c r="C559">
        <v>1</v>
      </c>
      <c r="D559">
        <f>VLOOKUP(SalesOrders[[#This Row],[ProductID]],Products[],4,FALSE)</f>
        <v>508.26</v>
      </c>
      <c r="E559" t="str">
        <f>TEXT(SalesOrders[[#This Row],[OrderDate]], "yyyy")</f>
        <v>2024</v>
      </c>
      <c r="F559" t="str">
        <f>TEXT(SalesOrders[[#This Row],[OrderDate]], "mmmm")</f>
        <v>October</v>
      </c>
      <c r="G559" s="1">
        <v>45592</v>
      </c>
      <c r="H559">
        <v>7</v>
      </c>
      <c r="I559" s="2">
        <f>SalesOrders[[#This Row],[Product Price]]*SalesOrders[[#This Row],[Quantity]]</f>
        <v>3557.8199999999997</v>
      </c>
    </row>
    <row r="560" spans="1:9" x14ac:dyDescent="0.3">
      <c r="A560">
        <v>559</v>
      </c>
      <c r="B560">
        <v>54</v>
      </c>
      <c r="C560">
        <v>7</v>
      </c>
      <c r="D560">
        <f>VLOOKUP(SalesOrders[[#This Row],[ProductID]],Products[],4,FALSE)</f>
        <v>148.97</v>
      </c>
      <c r="E560" t="str">
        <f>TEXT(SalesOrders[[#This Row],[OrderDate]], "yyyy")</f>
        <v>2024</v>
      </c>
      <c r="F560" t="str">
        <f>TEXT(SalesOrders[[#This Row],[OrderDate]], "mmmm")</f>
        <v>August</v>
      </c>
      <c r="G560" s="1">
        <v>45529</v>
      </c>
      <c r="H560">
        <v>3</v>
      </c>
      <c r="I560" s="2">
        <f>SalesOrders[[#This Row],[Product Price]]*SalesOrders[[#This Row],[Quantity]]</f>
        <v>446.90999999999997</v>
      </c>
    </row>
    <row r="561" spans="1:9" x14ac:dyDescent="0.3">
      <c r="A561">
        <v>560</v>
      </c>
      <c r="B561">
        <v>108</v>
      </c>
      <c r="C561">
        <v>7</v>
      </c>
      <c r="D561">
        <f>VLOOKUP(SalesOrders[[#This Row],[ProductID]],Products[],4,FALSE)</f>
        <v>148.97</v>
      </c>
      <c r="E561" t="str">
        <f>TEXT(SalesOrders[[#This Row],[OrderDate]], "yyyy")</f>
        <v>2025</v>
      </c>
      <c r="F561" t="str">
        <f>TEXT(SalesOrders[[#This Row],[OrderDate]], "mmmm")</f>
        <v>January</v>
      </c>
      <c r="G561" s="1">
        <v>45688</v>
      </c>
      <c r="H561">
        <v>10</v>
      </c>
      <c r="I561" s="2">
        <f>SalesOrders[[#This Row],[Product Price]]*SalesOrders[[#This Row],[Quantity]]</f>
        <v>1489.7</v>
      </c>
    </row>
    <row r="562" spans="1:9" x14ac:dyDescent="0.3">
      <c r="A562">
        <v>561</v>
      </c>
      <c r="B562">
        <v>97</v>
      </c>
      <c r="C562">
        <v>21</v>
      </c>
      <c r="D562">
        <f>VLOOKUP(SalesOrders[[#This Row],[ProductID]],Products[],4,FALSE)</f>
        <v>655.11</v>
      </c>
      <c r="E562" t="str">
        <f>TEXT(SalesOrders[[#This Row],[OrderDate]], "yyyy")</f>
        <v>2025</v>
      </c>
      <c r="F562" t="str">
        <f>TEXT(SalesOrders[[#This Row],[OrderDate]], "mmmm")</f>
        <v>May</v>
      </c>
      <c r="G562" s="1">
        <v>45802</v>
      </c>
      <c r="H562">
        <v>5</v>
      </c>
      <c r="I562" s="2">
        <f>SalesOrders[[#This Row],[Product Price]]*SalesOrders[[#This Row],[Quantity]]</f>
        <v>3275.55</v>
      </c>
    </row>
    <row r="563" spans="1:9" x14ac:dyDescent="0.3">
      <c r="A563">
        <v>562</v>
      </c>
      <c r="B563">
        <v>135</v>
      </c>
      <c r="C563">
        <v>1</v>
      </c>
      <c r="D563">
        <f>VLOOKUP(SalesOrders[[#This Row],[ProductID]],Products[],4,FALSE)</f>
        <v>508.26</v>
      </c>
      <c r="E563" t="str">
        <f>TEXT(SalesOrders[[#This Row],[OrderDate]], "yyyy")</f>
        <v>2025</v>
      </c>
      <c r="F563" t="str">
        <f>TEXT(SalesOrders[[#This Row],[OrderDate]], "mmmm")</f>
        <v>February</v>
      </c>
      <c r="G563" s="1">
        <v>45700</v>
      </c>
      <c r="H563">
        <v>2</v>
      </c>
      <c r="I563" s="2">
        <f>SalesOrders[[#This Row],[Product Price]]*SalesOrders[[#This Row],[Quantity]]</f>
        <v>1016.52</v>
      </c>
    </row>
    <row r="564" spans="1:9" x14ac:dyDescent="0.3">
      <c r="A564">
        <v>563</v>
      </c>
      <c r="B564">
        <v>265</v>
      </c>
      <c r="C564">
        <v>37</v>
      </c>
      <c r="D564">
        <f>VLOOKUP(SalesOrders[[#This Row],[ProductID]],Products[],4,FALSE)</f>
        <v>823.14</v>
      </c>
      <c r="E564" t="str">
        <f>TEXT(SalesOrders[[#This Row],[OrderDate]], "yyyy")</f>
        <v>2025</v>
      </c>
      <c r="F564" t="str">
        <f>TEXT(SalesOrders[[#This Row],[OrderDate]], "mmmm")</f>
        <v>April</v>
      </c>
      <c r="G564" s="1">
        <v>45761</v>
      </c>
      <c r="H564">
        <v>7</v>
      </c>
      <c r="I564" s="2">
        <f>SalesOrders[[#This Row],[Product Price]]*SalesOrders[[#This Row],[Quantity]]</f>
        <v>5761.98</v>
      </c>
    </row>
    <row r="565" spans="1:9" x14ac:dyDescent="0.3">
      <c r="A565">
        <v>564</v>
      </c>
      <c r="B565">
        <v>18</v>
      </c>
      <c r="C565">
        <v>21</v>
      </c>
      <c r="D565">
        <f>VLOOKUP(SalesOrders[[#This Row],[ProductID]],Products[],4,FALSE)</f>
        <v>655.11</v>
      </c>
      <c r="E565" t="str">
        <f>TEXT(SalesOrders[[#This Row],[OrderDate]], "yyyy")</f>
        <v>2025</v>
      </c>
      <c r="F565" t="str">
        <f>TEXT(SalesOrders[[#This Row],[OrderDate]], "mmmm")</f>
        <v>May</v>
      </c>
      <c r="G565" s="1">
        <v>45792</v>
      </c>
      <c r="H565">
        <v>2</v>
      </c>
      <c r="I565" s="2">
        <f>SalesOrders[[#This Row],[Product Price]]*SalesOrders[[#This Row],[Quantity]]</f>
        <v>1310.22</v>
      </c>
    </row>
    <row r="566" spans="1:9" x14ac:dyDescent="0.3">
      <c r="A566">
        <v>565</v>
      </c>
      <c r="B566">
        <v>284</v>
      </c>
      <c r="C566">
        <v>46</v>
      </c>
      <c r="D566">
        <f>VLOOKUP(SalesOrders[[#This Row],[ProductID]],Products[],4,FALSE)</f>
        <v>327.52</v>
      </c>
      <c r="E566" t="str">
        <f>TEXT(SalesOrders[[#This Row],[OrderDate]], "yyyy")</f>
        <v>2025</v>
      </c>
      <c r="F566" t="str">
        <f>TEXT(SalesOrders[[#This Row],[OrderDate]], "mmmm")</f>
        <v>May</v>
      </c>
      <c r="G566" s="1">
        <v>45786</v>
      </c>
      <c r="H566">
        <v>10</v>
      </c>
      <c r="I566" s="2">
        <f>SalesOrders[[#This Row],[Product Price]]*SalesOrders[[#This Row],[Quantity]]</f>
        <v>3275.2</v>
      </c>
    </row>
    <row r="567" spans="1:9" x14ac:dyDescent="0.3">
      <c r="A567">
        <v>566</v>
      </c>
      <c r="B567">
        <v>259</v>
      </c>
      <c r="C567">
        <v>29</v>
      </c>
      <c r="D567">
        <f>VLOOKUP(SalesOrders[[#This Row],[ProductID]],Products[],4,FALSE)</f>
        <v>112.69</v>
      </c>
      <c r="E567" t="str">
        <f>TEXT(SalesOrders[[#This Row],[OrderDate]], "yyyy")</f>
        <v>2025</v>
      </c>
      <c r="F567" t="str">
        <f>TEXT(SalesOrders[[#This Row],[OrderDate]], "mmmm")</f>
        <v>April</v>
      </c>
      <c r="G567" s="1">
        <v>45775</v>
      </c>
      <c r="H567">
        <v>9</v>
      </c>
      <c r="I567" s="2">
        <f>SalesOrders[[#This Row],[Product Price]]*SalesOrders[[#This Row],[Quantity]]</f>
        <v>1014.21</v>
      </c>
    </row>
    <row r="568" spans="1:9" x14ac:dyDescent="0.3">
      <c r="A568">
        <v>567</v>
      </c>
      <c r="B568">
        <v>83</v>
      </c>
      <c r="C568">
        <v>43</v>
      </c>
      <c r="D568">
        <f>VLOOKUP(SalesOrders[[#This Row],[ProductID]],Products[],4,FALSE)</f>
        <v>875.91</v>
      </c>
      <c r="E568" t="str">
        <f>TEXT(SalesOrders[[#This Row],[OrderDate]], "yyyy")</f>
        <v>2025</v>
      </c>
      <c r="F568" t="str">
        <f>TEXT(SalesOrders[[#This Row],[OrderDate]], "mmmm")</f>
        <v>July</v>
      </c>
      <c r="G568" s="1">
        <v>45850</v>
      </c>
      <c r="H568">
        <v>4</v>
      </c>
      <c r="I568" s="2">
        <f>SalesOrders[[#This Row],[Product Price]]*SalesOrders[[#This Row],[Quantity]]</f>
        <v>3503.64</v>
      </c>
    </row>
    <row r="569" spans="1:9" x14ac:dyDescent="0.3">
      <c r="A569">
        <v>568</v>
      </c>
      <c r="B569">
        <v>150</v>
      </c>
      <c r="C569">
        <v>1</v>
      </c>
      <c r="D569">
        <f>VLOOKUP(SalesOrders[[#This Row],[ProductID]],Products[],4,FALSE)</f>
        <v>508.26</v>
      </c>
      <c r="E569" t="str">
        <f>TEXT(SalesOrders[[#This Row],[OrderDate]], "yyyy")</f>
        <v>2025</v>
      </c>
      <c r="F569" t="str">
        <f>TEXT(SalesOrders[[#This Row],[OrderDate]], "mmmm")</f>
        <v>March</v>
      </c>
      <c r="G569" s="1">
        <v>45722</v>
      </c>
      <c r="H569">
        <v>6</v>
      </c>
      <c r="I569" s="2">
        <f>SalesOrders[[#This Row],[Product Price]]*SalesOrders[[#This Row],[Quantity]]</f>
        <v>3049.56</v>
      </c>
    </row>
    <row r="570" spans="1:9" x14ac:dyDescent="0.3">
      <c r="A570">
        <v>569</v>
      </c>
      <c r="B570">
        <v>152</v>
      </c>
      <c r="C570">
        <v>1</v>
      </c>
      <c r="D570">
        <f>VLOOKUP(SalesOrders[[#This Row],[ProductID]],Products[],4,FALSE)</f>
        <v>508.26</v>
      </c>
      <c r="E570" t="str">
        <f>TEXT(SalesOrders[[#This Row],[OrderDate]], "yyyy")</f>
        <v>2025</v>
      </c>
      <c r="F570" t="str">
        <f>TEXT(SalesOrders[[#This Row],[OrderDate]], "mmmm")</f>
        <v>February</v>
      </c>
      <c r="G570" s="1">
        <v>45709</v>
      </c>
      <c r="H570">
        <v>9</v>
      </c>
      <c r="I570" s="2">
        <f>SalesOrders[[#This Row],[Product Price]]*SalesOrders[[#This Row],[Quantity]]</f>
        <v>4574.34</v>
      </c>
    </row>
    <row r="571" spans="1:9" x14ac:dyDescent="0.3">
      <c r="A571">
        <v>570</v>
      </c>
      <c r="B571">
        <v>200</v>
      </c>
      <c r="C571">
        <v>23</v>
      </c>
      <c r="D571">
        <f>VLOOKUP(SalesOrders[[#This Row],[ProductID]],Products[],4,FALSE)</f>
        <v>248.79</v>
      </c>
      <c r="E571" t="str">
        <f>TEXT(SalesOrders[[#This Row],[OrderDate]], "yyyy")</f>
        <v>2025</v>
      </c>
      <c r="F571" t="str">
        <f>TEXT(SalesOrders[[#This Row],[OrderDate]], "mmmm")</f>
        <v>February</v>
      </c>
      <c r="G571" s="1">
        <v>45699</v>
      </c>
      <c r="H571">
        <v>6</v>
      </c>
      <c r="I571" s="2">
        <f>SalesOrders[[#This Row],[Product Price]]*SalesOrders[[#This Row],[Quantity]]</f>
        <v>1492.74</v>
      </c>
    </row>
    <row r="572" spans="1:9" x14ac:dyDescent="0.3">
      <c r="A572">
        <v>571</v>
      </c>
      <c r="B572">
        <v>213</v>
      </c>
      <c r="C572">
        <v>4</v>
      </c>
      <c r="D572">
        <f>VLOOKUP(SalesOrders[[#This Row],[ProductID]],Products[],4,FALSE)</f>
        <v>394.95</v>
      </c>
      <c r="E572" t="str">
        <f>TEXT(SalesOrders[[#This Row],[OrderDate]], "yyyy")</f>
        <v>2025</v>
      </c>
      <c r="F572" t="str">
        <f>TEXT(SalesOrders[[#This Row],[OrderDate]], "mmmm")</f>
        <v>June</v>
      </c>
      <c r="G572" s="1">
        <v>45822</v>
      </c>
      <c r="H572">
        <v>7</v>
      </c>
      <c r="I572" s="2">
        <f>SalesOrders[[#This Row],[Product Price]]*SalesOrders[[#This Row],[Quantity]]</f>
        <v>2764.65</v>
      </c>
    </row>
    <row r="573" spans="1:9" x14ac:dyDescent="0.3">
      <c r="A573">
        <v>572</v>
      </c>
      <c r="B573">
        <v>133</v>
      </c>
      <c r="C573">
        <v>16</v>
      </c>
      <c r="D573">
        <f>VLOOKUP(SalesOrders[[#This Row],[ProductID]],Products[],4,FALSE)</f>
        <v>743.52</v>
      </c>
      <c r="E573" t="str">
        <f>TEXT(SalesOrders[[#This Row],[OrderDate]], "yyyy")</f>
        <v>2024</v>
      </c>
      <c r="F573" t="str">
        <f>TEXT(SalesOrders[[#This Row],[OrderDate]], "mmmm")</f>
        <v>November</v>
      </c>
      <c r="G573" s="1">
        <v>45599</v>
      </c>
      <c r="H573">
        <v>1</v>
      </c>
      <c r="I573" s="2">
        <f>SalesOrders[[#This Row],[Product Price]]*SalesOrders[[#This Row],[Quantity]]</f>
        <v>743.52</v>
      </c>
    </row>
    <row r="574" spans="1:9" x14ac:dyDescent="0.3">
      <c r="A574">
        <v>573</v>
      </c>
      <c r="B574">
        <v>162</v>
      </c>
      <c r="C574">
        <v>33</v>
      </c>
      <c r="D574">
        <f>VLOOKUP(SalesOrders[[#This Row],[ProductID]],Products[],4,FALSE)</f>
        <v>95.35</v>
      </c>
      <c r="E574" t="str">
        <f>TEXT(SalesOrders[[#This Row],[OrderDate]], "yyyy")</f>
        <v>2025</v>
      </c>
      <c r="F574" t="str">
        <f>TEXT(SalesOrders[[#This Row],[OrderDate]], "mmmm")</f>
        <v>March</v>
      </c>
      <c r="G574" s="1">
        <v>45737</v>
      </c>
      <c r="H574">
        <v>3</v>
      </c>
      <c r="I574" s="2">
        <f>SalesOrders[[#This Row],[Product Price]]*SalesOrders[[#This Row],[Quantity]]</f>
        <v>286.04999999999995</v>
      </c>
    </row>
    <row r="575" spans="1:9" x14ac:dyDescent="0.3">
      <c r="A575">
        <v>574</v>
      </c>
      <c r="B575">
        <v>223</v>
      </c>
      <c r="C575">
        <v>44</v>
      </c>
      <c r="D575">
        <f>VLOOKUP(SalesOrders[[#This Row],[ProductID]],Products[],4,FALSE)</f>
        <v>243.86</v>
      </c>
      <c r="E575" t="str">
        <f>TEXT(SalesOrders[[#This Row],[OrderDate]], "yyyy")</f>
        <v>2025</v>
      </c>
      <c r="F575" t="str">
        <f>TEXT(SalesOrders[[#This Row],[OrderDate]], "mmmm")</f>
        <v>February</v>
      </c>
      <c r="G575" s="1">
        <v>45715</v>
      </c>
      <c r="H575">
        <v>6</v>
      </c>
      <c r="I575" s="2">
        <f>SalesOrders[[#This Row],[Product Price]]*SalesOrders[[#This Row],[Quantity]]</f>
        <v>1463.16</v>
      </c>
    </row>
    <row r="576" spans="1:9" x14ac:dyDescent="0.3">
      <c r="A576">
        <v>575</v>
      </c>
      <c r="B576">
        <v>99</v>
      </c>
      <c r="C576">
        <v>11</v>
      </c>
      <c r="D576">
        <f>VLOOKUP(SalesOrders[[#This Row],[ProductID]],Products[],4,FALSE)</f>
        <v>385.69</v>
      </c>
      <c r="E576" t="str">
        <f>TEXT(SalesOrders[[#This Row],[OrderDate]], "yyyy")</f>
        <v>2025</v>
      </c>
      <c r="F576" t="str">
        <f>TEXT(SalesOrders[[#This Row],[OrderDate]], "mmmm")</f>
        <v>February</v>
      </c>
      <c r="G576" s="1">
        <v>45694</v>
      </c>
      <c r="H576">
        <v>9</v>
      </c>
      <c r="I576" s="2">
        <f>SalesOrders[[#This Row],[Product Price]]*SalesOrders[[#This Row],[Quantity]]</f>
        <v>3471.21</v>
      </c>
    </row>
    <row r="577" spans="1:9" x14ac:dyDescent="0.3">
      <c r="A577">
        <v>576</v>
      </c>
      <c r="B577">
        <v>59</v>
      </c>
      <c r="C577">
        <v>30</v>
      </c>
      <c r="D577">
        <f>VLOOKUP(SalesOrders[[#This Row],[ProductID]],Products[],4,FALSE)</f>
        <v>153.74</v>
      </c>
      <c r="E577" t="str">
        <f>TEXT(SalesOrders[[#This Row],[OrderDate]], "yyyy")</f>
        <v>2025</v>
      </c>
      <c r="F577" t="str">
        <f>TEXT(SalesOrders[[#This Row],[OrderDate]], "mmmm")</f>
        <v>May</v>
      </c>
      <c r="G577" s="1">
        <v>45778</v>
      </c>
      <c r="H577">
        <v>4</v>
      </c>
      <c r="I577" s="2">
        <f>SalesOrders[[#This Row],[Product Price]]*SalesOrders[[#This Row],[Quantity]]</f>
        <v>614.96</v>
      </c>
    </row>
    <row r="578" spans="1:9" x14ac:dyDescent="0.3">
      <c r="A578">
        <v>577</v>
      </c>
      <c r="B578">
        <v>81</v>
      </c>
      <c r="C578">
        <v>38</v>
      </c>
      <c r="D578">
        <f>VLOOKUP(SalesOrders[[#This Row],[ProductID]],Products[],4,FALSE)</f>
        <v>748.07</v>
      </c>
      <c r="E578" t="str">
        <f>TEXT(SalesOrders[[#This Row],[OrderDate]], "yyyy")</f>
        <v>2025</v>
      </c>
      <c r="F578" t="str">
        <f>TEXT(SalesOrders[[#This Row],[OrderDate]], "mmmm")</f>
        <v>April</v>
      </c>
      <c r="G578" s="1">
        <v>45755</v>
      </c>
      <c r="H578">
        <v>4</v>
      </c>
      <c r="I578" s="2">
        <f>SalesOrders[[#This Row],[Product Price]]*SalesOrders[[#This Row],[Quantity]]</f>
        <v>2992.28</v>
      </c>
    </row>
    <row r="579" spans="1:9" x14ac:dyDescent="0.3">
      <c r="A579">
        <v>578</v>
      </c>
      <c r="B579">
        <v>233</v>
      </c>
      <c r="C579">
        <v>38</v>
      </c>
      <c r="D579">
        <f>VLOOKUP(SalesOrders[[#This Row],[ProductID]],Products[],4,FALSE)</f>
        <v>748.07</v>
      </c>
      <c r="E579" t="str">
        <f>TEXT(SalesOrders[[#This Row],[OrderDate]], "yyyy")</f>
        <v>2025</v>
      </c>
      <c r="F579" t="str">
        <f>TEXT(SalesOrders[[#This Row],[OrderDate]], "mmmm")</f>
        <v>July</v>
      </c>
      <c r="G579" s="1">
        <v>45850</v>
      </c>
      <c r="H579">
        <v>2</v>
      </c>
      <c r="I579" s="2">
        <f>SalesOrders[[#This Row],[Product Price]]*SalesOrders[[#This Row],[Quantity]]</f>
        <v>1496.14</v>
      </c>
    </row>
    <row r="580" spans="1:9" x14ac:dyDescent="0.3">
      <c r="A580">
        <v>579</v>
      </c>
      <c r="B580">
        <v>165</v>
      </c>
      <c r="C580">
        <v>8</v>
      </c>
      <c r="D580">
        <f>VLOOKUP(SalesOrders[[#This Row],[ProductID]],Products[],4,FALSE)</f>
        <v>519.17999999999995</v>
      </c>
      <c r="E580" t="str">
        <f>TEXT(SalesOrders[[#This Row],[OrderDate]], "yyyy")</f>
        <v>2024</v>
      </c>
      <c r="F580" t="str">
        <f>TEXT(SalesOrders[[#This Row],[OrderDate]], "mmmm")</f>
        <v>August</v>
      </c>
      <c r="G580" s="1">
        <v>45529</v>
      </c>
      <c r="H580">
        <v>4</v>
      </c>
      <c r="I580" s="2">
        <f>SalesOrders[[#This Row],[Product Price]]*SalesOrders[[#This Row],[Quantity]]</f>
        <v>2076.7199999999998</v>
      </c>
    </row>
    <row r="581" spans="1:9" x14ac:dyDescent="0.3">
      <c r="A581">
        <v>580</v>
      </c>
      <c r="B581">
        <v>47</v>
      </c>
      <c r="C581">
        <v>25</v>
      </c>
      <c r="D581">
        <f>VLOOKUP(SalesOrders[[#This Row],[ProductID]],Products[],4,FALSE)</f>
        <v>217.07</v>
      </c>
      <c r="E581" t="str">
        <f>TEXT(SalesOrders[[#This Row],[OrderDate]], "yyyy")</f>
        <v>2025</v>
      </c>
      <c r="F581" t="str">
        <f>TEXT(SalesOrders[[#This Row],[OrderDate]], "mmmm")</f>
        <v>June</v>
      </c>
      <c r="G581" s="1">
        <v>45836</v>
      </c>
      <c r="H581">
        <v>8</v>
      </c>
      <c r="I581" s="2">
        <f>SalesOrders[[#This Row],[Product Price]]*SalesOrders[[#This Row],[Quantity]]</f>
        <v>1736.56</v>
      </c>
    </row>
    <row r="582" spans="1:9" x14ac:dyDescent="0.3">
      <c r="A582">
        <v>581</v>
      </c>
      <c r="B582">
        <v>143</v>
      </c>
      <c r="C582">
        <v>36</v>
      </c>
      <c r="D582">
        <f>VLOOKUP(SalesOrders[[#This Row],[ProductID]],Products[],4,FALSE)</f>
        <v>571.72</v>
      </c>
      <c r="E582" t="str">
        <f>TEXT(SalesOrders[[#This Row],[OrderDate]], "yyyy")</f>
        <v>2025</v>
      </c>
      <c r="F582" t="str">
        <f>TEXT(SalesOrders[[#This Row],[OrderDate]], "mmmm")</f>
        <v>April</v>
      </c>
      <c r="G582" s="1">
        <v>45774</v>
      </c>
      <c r="H582">
        <v>8</v>
      </c>
      <c r="I582" s="2">
        <f>SalesOrders[[#This Row],[Product Price]]*SalesOrders[[#This Row],[Quantity]]</f>
        <v>4573.76</v>
      </c>
    </row>
    <row r="583" spans="1:9" x14ac:dyDescent="0.3">
      <c r="A583">
        <v>582</v>
      </c>
      <c r="B583">
        <v>16</v>
      </c>
      <c r="C583">
        <v>21</v>
      </c>
      <c r="D583">
        <f>VLOOKUP(SalesOrders[[#This Row],[ProductID]],Products[],4,FALSE)</f>
        <v>655.11</v>
      </c>
      <c r="E583" t="str">
        <f>TEXT(SalesOrders[[#This Row],[OrderDate]], "yyyy")</f>
        <v>2025</v>
      </c>
      <c r="F583" t="str">
        <f>TEXT(SalesOrders[[#This Row],[OrderDate]], "mmmm")</f>
        <v>January</v>
      </c>
      <c r="G583" s="1">
        <v>45660</v>
      </c>
      <c r="H583">
        <v>7</v>
      </c>
      <c r="I583" s="2">
        <f>SalesOrders[[#This Row],[Product Price]]*SalesOrders[[#This Row],[Quantity]]</f>
        <v>4585.7700000000004</v>
      </c>
    </row>
    <row r="584" spans="1:9" x14ac:dyDescent="0.3">
      <c r="A584">
        <v>583</v>
      </c>
      <c r="B584">
        <v>37</v>
      </c>
      <c r="C584">
        <v>17</v>
      </c>
      <c r="D584">
        <f>VLOOKUP(SalesOrders[[#This Row],[ProductID]],Products[],4,FALSE)</f>
        <v>661.24</v>
      </c>
      <c r="E584" t="str">
        <f>TEXT(SalesOrders[[#This Row],[OrderDate]], "yyyy")</f>
        <v>2025</v>
      </c>
      <c r="F584" t="str">
        <f>TEXT(SalesOrders[[#This Row],[OrderDate]], "mmmm")</f>
        <v>June</v>
      </c>
      <c r="G584" s="1">
        <v>45811</v>
      </c>
      <c r="H584">
        <v>3</v>
      </c>
      <c r="I584" s="2">
        <f>SalesOrders[[#This Row],[Product Price]]*SalesOrders[[#This Row],[Quantity]]</f>
        <v>1983.72</v>
      </c>
    </row>
    <row r="585" spans="1:9" x14ac:dyDescent="0.3">
      <c r="A585">
        <v>584</v>
      </c>
      <c r="B585">
        <v>179</v>
      </c>
      <c r="C585">
        <v>5</v>
      </c>
      <c r="D585">
        <f>VLOOKUP(SalesOrders[[#This Row],[ProductID]],Products[],4,FALSE)</f>
        <v>620.91999999999996</v>
      </c>
      <c r="E585" t="str">
        <f>TEXT(SalesOrders[[#This Row],[OrderDate]], "yyyy")</f>
        <v>2025</v>
      </c>
      <c r="F585" t="str">
        <f>TEXT(SalesOrders[[#This Row],[OrderDate]], "mmmm")</f>
        <v>April</v>
      </c>
      <c r="G585" s="1">
        <v>45769</v>
      </c>
      <c r="H585">
        <v>9</v>
      </c>
      <c r="I585" s="2">
        <f>SalesOrders[[#This Row],[Product Price]]*SalesOrders[[#This Row],[Quantity]]</f>
        <v>5588.28</v>
      </c>
    </row>
    <row r="586" spans="1:9" x14ac:dyDescent="0.3">
      <c r="A586">
        <v>585</v>
      </c>
      <c r="B586">
        <v>225</v>
      </c>
      <c r="C586">
        <v>8</v>
      </c>
      <c r="D586">
        <f>VLOOKUP(SalesOrders[[#This Row],[ProductID]],Products[],4,FALSE)</f>
        <v>519.17999999999995</v>
      </c>
      <c r="E586" t="str">
        <f>TEXT(SalesOrders[[#This Row],[OrderDate]], "yyyy")</f>
        <v>2024</v>
      </c>
      <c r="F586" t="str">
        <f>TEXT(SalesOrders[[#This Row],[OrderDate]], "mmmm")</f>
        <v>December</v>
      </c>
      <c r="G586" s="1">
        <v>45645</v>
      </c>
      <c r="H586">
        <v>3</v>
      </c>
      <c r="I586" s="2">
        <f>SalesOrders[[#This Row],[Product Price]]*SalesOrders[[#This Row],[Quantity]]</f>
        <v>1557.54</v>
      </c>
    </row>
    <row r="587" spans="1:9" x14ac:dyDescent="0.3">
      <c r="A587">
        <v>586</v>
      </c>
      <c r="B587">
        <v>114</v>
      </c>
      <c r="C587">
        <v>34</v>
      </c>
      <c r="D587">
        <f>VLOOKUP(SalesOrders[[#This Row],[ProductID]],Products[],4,FALSE)</f>
        <v>789.48</v>
      </c>
      <c r="E587" t="str">
        <f>TEXT(SalesOrders[[#This Row],[OrderDate]], "yyyy")</f>
        <v>2025</v>
      </c>
      <c r="F587" t="str">
        <f>TEXT(SalesOrders[[#This Row],[OrderDate]], "mmmm")</f>
        <v>March</v>
      </c>
      <c r="G587" s="1">
        <v>45732</v>
      </c>
      <c r="H587">
        <v>8</v>
      </c>
      <c r="I587" s="2">
        <f>SalesOrders[[#This Row],[Product Price]]*SalesOrders[[#This Row],[Quantity]]</f>
        <v>6315.84</v>
      </c>
    </row>
    <row r="588" spans="1:9" x14ac:dyDescent="0.3">
      <c r="A588">
        <v>587</v>
      </c>
      <c r="B588">
        <v>241</v>
      </c>
      <c r="C588">
        <v>32</v>
      </c>
      <c r="D588">
        <f>VLOOKUP(SalesOrders[[#This Row],[ProductID]],Products[],4,FALSE)</f>
        <v>367.18</v>
      </c>
      <c r="E588" t="str">
        <f>TEXT(SalesOrders[[#This Row],[OrderDate]], "yyyy")</f>
        <v>2024</v>
      </c>
      <c r="F588" t="str">
        <f>TEXT(SalesOrders[[#This Row],[OrderDate]], "mmmm")</f>
        <v>September</v>
      </c>
      <c r="G588" s="1">
        <v>45563</v>
      </c>
      <c r="H588">
        <v>2</v>
      </c>
      <c r="I588" s="2">
        <f>SalesOrders[[#This Row],[Product Price]]*SalesOrders[[#This Row],[Quantity]]</f>
        <v>734.36</v>
      </c>
    </row>
    <row r="589" spans="1:9" x14ac:dyDescent="0.3">
      <c r="A589">
        <v>588</v>
      </c>
      <c r="B589">
        <v>292</v>
      </c>
      <c r="C589">
        <v>44</v>
      </c>
      <c r="D589">
        <f>VLOOKUP(SalesOrders[[#This Row],[ProductID]],Products[],4,FALSE)</f>
        <v>243.86</v>
      </c>
      <c r="E589" t="str">
        <f>TEXT(SalesOrders[[#This Row],[OrderDate]], "yyyy")</f>
        <v>2025</v>
      </c>
      <c r="F589" t="str">
        <f>TEXT(SalesOrders[[#This Row],[OrderDate]], "mmmm")</f>
        <v>April</v>
      </c>
      <c r="G589" s="1">
        <v>45762</v>
      </c>
      <c r="H589">
        <v>5</v>
      </c>
      <c r="I589" s="2">
        <f>SalesOrders[[#This Row],[Product Price]]*SalesOrders[[#This Row],[Quantity]]</f>
        <v>1219.3000000000002</v>
      </c>
    </row>
    <row r="590" spans="1:9" x14ac:dyDescent="0.3">
      <c r="A590">
        <v>589</v>
      </c>
      <c r="B590">
        <v>129</v>
      </c>
      <c r="C590">
        <v>20</v>
      </c>
      <c r="D590">
        <f>VLOOKUP(SalesOrders[[#This Row],[ProductID]],Products[],4,FALSE)</f>
        <v>665.58</v>
      </c>
      <c r="E590" t="str">
        <f>TEXT(SalesOrders[[#This Row],[OrderDate]], "yyyy")</f>
        <v>2025</v>
      </c>
      <c r="F590" t="str">
        <f>TEXT(SalesOrders[[#This Row],[OrderDate]], "mmmm")</f>
        <v>June</v>
      </c>
      <c r="G590" s="1">
        <v>45823</v>
      </c>
      <c r="H590">
        <v>6</v>
      </c>
      <c r="I590" s="2">
        <f>SalesOrders[[#This Row],[Product Price]]*SalesOrders[[#This Row],[Quantity]]</f>
        <v>3993.4800000000005</v>
      </c>
    </row>
    <row r="591" spans="1:9" x14ac:dyDescent="0.3">
      <c r="A591">
        <v>590</v>
      </c>
      <c r="B591">
        <v>287</v>
      </c>
      <c r="C591">
        <v>11</v>
      </c>
      <c r="D591">
        <f>VLOOKUP(SalesOrders[[#This Row],[ProductID]],Products[],4,FALSE)</f>
        <v>385.69</v>
      </c>
      <c r="E591" t="str">
        <f>TEXT(SalesOrders[[#This Row],[OrderDate]], "yyyy")</f>
        <v>2025</v>
      </c>
      <c r="F591" t="str">
        <f>TEXT(SalesOrders[[#This Row],[OrderDate]], "mmmm")</f>
        <v>January</v>
      </c>
      <c r="G591" s="1">
        <v>45673</v>
      </c>
      <c r="H591">
        <v>2</v>
      </c>
      <c r="I591" s="2">
        <f>SalesOrders[[#This Row],[Product Price]]*SalesOrders[[#This Row],[Quantity]]</f>
        <v>771.38</v>
      </c>
    </row>
    <row r="592" spans="1:9" x14ac:dyDescent="0.3">
      <c r="A592">
        <v>591</v>
      </c>
      <c r="B592">
        <v>219</v>
      </c>
      <c r="C592">
        <v>8</v>
      </c>
      <c r="D592">
        <f>VLOOKUP(SalesOrders[[#This Row],[ProductID]],Products[],4,FALSE)</f>
        <v>519.17999999999995</v>
      </c>
      <c r="E592" t="str">
        <f>TEXT(SalesOrders[[#This Row],[OrderDate]], "yyyy")</f>
        <v>2024</v>
      </c>
      <c r="F592" t="str">
        <f>TEXT(SalesOrders[[#This Row],[OrderDate]], "mmmm")</f>
        <v>October</v>
      </c>
      <c r="G592" s="1">
        <v>45578</v>
      </c>
      <c r="H592">
        <v>1</v>
      </c>
      <c r="I592" s="2">
        <f>SalesOrders[[#This Row],[Product Price]]*SalesOrders[[#This Row],[Quantity]]</f>
        <v>519.17999999999995</v>
      </c>
    </row>
    <row r="593" spans="1:9" x14ac:dyDescent="0.3">
      <c r="A593">
        <v>592</v>
      </c>
      <c r="B593">
        <v>143</v>
      </c>
      <c r="C593">
        <v>9</v>
      </c>
      <c r="D593">
        <f>VLOOKUP(SalesOrders[[#This Row],[ProductID]],Products[],4,FALSE)</f>
        <v>971.77</v>
      </c>
      <c r="E593" t="str">
        <f>TEXT(SalesOrders[[#This Row],[OrderDate]], "yyyy")</f>
        <v>2025</v>
      </c>
      <c r="F593" t="str">
        <f>TEXT(SalesOrders[[#This Row],[OrderDate]], "mmmm")</f>
        <v>June</v>
      </c>
      <c r="G593" s="1">
        <v>45811</v>
      </c>
      <c r="H593">
        <v>7</v>
      </c>
      <c r="I593" s="2">
        <f>SalesOrders[[#This Row],[Product Price]]*SalesOrders[[#This Row],[Quantity]]</f>
        <v>6802.3899999999994</v>
      </c>
    </row>
    <row r="594" spans="1:9" x14ac:dyDescent="0.3">
      <c r="A594">
        <v>593</v>
      </c>
      <c r="B594">
        <v>45</v>
      </c>
      <c r="C594">
        <v>12</v>
      </c>
      <c r="D594">
        <f>VLOOKUP(SalesOrders[[#This Row],[ProductID]],Products[],4,FALSE)</f>
        <v>181.3</v>
      </c>
      <c r="E594" t="str">
        <f>TEXT(SalesOrders[[#This Row],[OrderDate]], "yyyy")</f>
        <v>2025</v>
      </c>
      <c r="F594" t="str">
        <f>TEXT(SalesOrders[[#This Row],[OrderDate]], "mmmm")</f>
        <v>June</v>
      </c>
      <c r="G594" s="1">
        <v>45822</v>
      </c>
      <c r="H594">
        <v>4</v>
      </c>
      <c r="I594" s="2">
        <f>SalesOrders[[#This Row],[Product Price]]*SalesOrders[[#This Row],[Quantity]]</f>
        <v>725.2</v>
      </c>
    </row>
    <row r="595" spans="1:9" x14ac:dyDescent="0.3">
      <c r="A595">
        <v>594</v>
      </c>
      <c r="B595">
        <v>132</v>
      </c>
      <c r="C595">
        <v>12</v>
      </c>
      <c r="D595">
        <f>VLOOKUP(SalesOrders[[#This Row],[ProductID]],Products[],4,FALSE)</f>
        <v>181.3</v>
      </c>
      <c r="E595" t="str">
        <f>TEXT(SalesOrders[[#This Row],[OrderDate]], "yyyy")</f>
        <v>2024</v>
      </c>
      <c r="F595" t="str">
        <f>TEXT(SalesOrders[[#This Row],[OrderDate]], "mmmm")</f>
        <v>December</v>
      </c>
      <c r="G595" s="1">
        <v>45629</v>
      </c>
      <c r="H595">
        <v>8</v>
      </c>
      <c r="I595" s="2">
        <f>SalesOrders[[#This Row],[Product Price]]*SalesOrders[[#This Row],[Quantity]]</f>
        <v>1450.4</v>
      </c>
    </row>
    <row r="596" spans="1:9" x14ac:dyDescent="0.3">
      <c r="A596">
        <v>595</v>
      </c>
      <c r="B596">
        <v>90</v>
      </c>
      <c r="C596">
        <v>23</v>
      </c>
      <c r="D596">
        <f>VLOOKUP(SalesOrders[[#This Row],[ProductID]],Products[],4,FALSE)</f>
        <v>248.79</v>
      </c>
      <c r="E596" t="str">
        <f>TEXT(SalesOrders[[#This Row],[OrderDate]], "yyyy")</f>
        <v>2024</v>
      </c>
      <c r="F596" t="str">
        <f>TEXT(SalesOrders[[#This Row],[OrderDate]], "mmmm")</f>
        <v>December</v>
      </c>
      <c r="G596" s="1">
        <v>45645</v>
      </c>
      <c r="H596">
        <v>8</v>
      </c>
      <c r="I596" s="2">
        <f>SalesOrders[[#This Row],[Product Price]]*SalesOrders[[#This Row],[Quantity]]</f>
        <v>1990.32</v>
      </c>
    </row>
    <row r="597" spans="1:9" x14ac:dyDescent="0.3">
      <c r="A597">
        <v>596</v>
      </c>
      <c r="B597">
        <v>259</v>
      </c>
      <c r="C597">
        <v>45</v>
      </c>
      <c r="D597">
        <f>VLOOKUP(SalesOrders[[#This Row],[ProductID]],Products[],4,FALSE)</f>
        <v>515.04999999999995</v>
      </c>
      <c r="E597" t="str">
        <f>TEXT(SalesOrders[[#This Row],[OrderDate]], "yyyy")</f>
        <v>2025</v>
      </c>
      <c r="F597" t="str">
        <f>TEXT(SalesOrders[[#This Row],[OrderDate]], "mmmm")</f>
        <v>May</v>
      </c>
      <c r="G597" s="1">
        <v>45806</v>
      </c>
      <c r="H597">
        <v>9</v>
      </c>
      <c r="I597" s="2">
        <f>SalesOrders[[#This Row],[Product Price]]*SalesOrders[[#This Row],[Quantity]]</f>
        <v>4635.45</v>
      </c>
    </row>
    <row r="598" spans="1:9" x14ac:dyDescent="0.3">
      <c r="A598">
        <v>597</v>
      </c>
      <c r="B598">
        <v>294</v>
      </c>
      <c r="C598">
        <v>35</v>
      </c>
      <c r="D598">
        <f>VLOOKUP(SalesOrders[[#This Row],[ProductID]],Products[],4,FALSE)</f>
        <v>666.43</v>
      </c>
      <c r="E598" t="str">
        <f>TEXT(SalesOrders[[#This Row],[OrderDate]], "yyyy")</f>
        <v>2025</v>
      </c>
      <c r="F598" t="str">
        <f>TEXT(SalesOrders[[#This Row],[OrderDate]], "mmmm")</f>
        <v>January</v>
      </c>
      <c r="G598" s="1">
        <v>45682</v>
      </c>
      <c r="H598">
        <v>6</v>
      </c>
      <c r="I598" s="2">
        <f>SalesOrders[[#This Row],[Product Price]]*SalesOrders[[#This Row],[Quantity]]</f>
        <v>3998.58</v>
      </c>
    </row>
    <row r="599" spans="1:9" x14ac:dyDescent="0.3">
      <c r="A599">
        <v>598</v>
      </c>
      <c r="B599">
        <v>272</v>
      </c>
      <c r="C599">
        <v>43</v>
      </c>
      <c r="D599">
        <f>VLOOKUP(SalesOrders[[#This Row],[ProductID]],Products[],4,FALSE)</f>
        <v>875.91</v>
      </c>
      <c r="E599" t="str">
        <f>TEXT(SalesOrders[[#This Row],[OrderDate]], "yyyy")</f>
        <v>2024</v>
      </c>
      <c r="F599" t="str">
        <f>TEXT(SalesOrders[[#This Row],[OrderDate]], "mmmm")</f>
        <v>September</v>
      </c>
      <c r="G599" s="1">
        <v>45565</v>
      </c>
      <c r="H599">
        <v>3</v>
      </c>
      <c r="I599" s="2">
        <f>SalesOrders[[#This Row],[Product Price]]*SalesOrders[[#This Row],[Quantity]]</f>
        <v>2627.73</v>
      </c>
    </row>
    <row r="600" spans="1:9" x14ac:dyDescent="0.3">
      <c r="A600">
        <v>599</v>
      </c>
      <c r="B600">
        <v>29</v>
      </c>
      <c r="C600">
        <v>37</v>
      </c>
      <c r="D600">
        <f>VLOOKUP(SalesOrders[[#This Row],[ProductID]],Products[],4,FALSE)</f>
        <v>823.14</v>
      </c>
      <c r="E600" t="str">
        <f>TEXT(SalesOrders[[#This Row],[OrderDate]], "yyyy")</f>
        <v>2025</v>
      </c>
      <c r="F600" t="str">
        <f>TEXT(SalesOrders[[#This Row],[OrderDate]], "mmmm")</f>
        <v>June</v>
      </c>
      <c r="G600" s="1">
        <v>45833</v>
      </c>
      <c r="H600">
        <v>7</v>
      </c>
      <c r="I600" s="2">
        <f>SalesOrders[[#This Row],[Product Price]]*SalesOrders[[#This Row],[Quantity]]</f>
        <v>5761.98</v>
      </c>
    </row>
    <row r="601" spans="1:9" x14ac:dyDescent="0.3">
      <c r="A601">
        <v>600</v>
      </c>
      <c r="B601">
        <v>187</v>
      </c>
      <c r="C601">
        <v>39</v>
      </c>
      <c r="D601">
        <f>VLOOKUP(SalesOrders[[#This Row],[ProductID]],Products[],4,FALSE)</f>
        <v>936.54</v>
      </c>
      <c r="E601" t="str">
        <f>TEXT(SalesOrders[[#This Row],[OrderDate]], "yyyy")</f>
        <v>2024</v>
      </c>
      <c r="F601" t="str">
        <f>TEXT(SalesOrders[[#This Row],[OrderDate]], "mmmm")</f>
        <v>October</v>
      </c>
      <c r="G601" s="1">
        <v>45566</v>
      </c>
      <c r="H601">
        <v>1</v>
      </c>
      <c r="I601" s="2">
        <f>SalesOrders[[#This Row],[Product Price]]*SalesOrders[[#This Row],[Quantity]]</f>
        <v>936.54</v>
      </c>
    </row>
    <row r="602" spans="1:9" x14ac:dyDescent="0.3">
      <c r="A602">
        <v>601</v>
      </c>
      <c r="B602">
        <v>296</v>
      </c>
      <c r="C602">
        <v>6</v>
      </c>
      <c r="D602">
        <f>VLOOKUP(SalesOrders[[#This Row],[ProductID]],Products[],4,FALSE)</f>
        <v>694.41</v>
      </c>
      <c r="E602" t="str">
        <f>TEXT(SalesOrders[[#This Row],[OrderDate]], "yyyy")</f>
        <v>2025</v>
      </c>
      <c r="F602" t="str">
        <f>TEXT(SalesOrders[[#This Row],[OrderDate]], "mmmm")</f>
        <v>January</v>
      </c>
      <c r="G602" s="1">
        <v>45684</v>
      </c>
      <c r="H602">
        <v>6</v>
      </c>
      <c r="I602" s="2">
        <f>SalesOrders[[#This Row],[Product Price]]*SalesOrders[[#This Row],[Quantity]]</f>
        <v>4166.46</v>
      </c>
    </row>
    <row r="603" spans="1:9" x14ac:dyDescent="0.3">
      <c r="A603">
        <v>602</v>
      </c>
      <c r="B603">
        <v>168</v>
      </c>
      <c r="C603">
        <v>25</v>
      </c>
      <c r="D603">
        <f>VLOOKUP(SalesOrders[[#This Row],[ProductID]],Products[],4,FALSE)</f>
        <v>217.07</v>
      </c>
      <c r="E603" t="str">
        <f>TEXT(SalesOrders[[#This Row],[OrderDate]], "yyyy")</f>
        <v>2025</v>
      </c>
      <c r="F603" t="str">
        <f>TEXT(SalesOrders[[#This Row],[OrderDate]], "mmmm")</f>
        <v>January</v>
      </c>
      <c r="G603" s="1">
        <v>45670</v>
      </c>
      <c r="H603">
        <v>4</v>
      </c>
      <c r="I603" s="2">
        <f>SalesOrders[[#This Row],[Product Price]]*SalesOrders[[#This Row],[Quantity]]</f>
        <v>868.28</v>
      </c>
    </row>
    <row r="604" spans="1:9" x14ac:dyDescent="0.3">
      <c r="A604">
        <v>603</v>
      </c>
      <c r="B604">
        <v>94</v>
      </c>
      <c r="C604">
        <v>5</v>
      </c>
      <c r="D604">
        <f>VLOOKUP(SalesOrders[[#This Row],[ProductID]],Products[],4,FALSE)</f>
        <v>620.91999999999996</v>
      </c>
      <c r="E604" t="str">
        <f>TEXT(SalesOrders[[#This Row],[OrderDate]], "yyyy")</f>
        <v>2025</v>
      </c>
      <c r="F604" t="str">
        <f>TEXT(SalesOrders[[#This Row],[OrderDate]], "mmmm")</f>
        <v>March</v>
      </c>
      <c r="G604" s="1">
        <v>45721</v>
      </c>
      <c r="H604">
        <v>3</v>
      </c>
      <c r="I604" s="2">
        <f>SalesOrders[[#This Row],[Product Price]]*SalesOrders[[#This Row],[Quantity]]</f>
        <v>1862.7599999999998</v>
      </c>
    </row>
    <row r="605" spans="1:9" x14ac:dyDescent="0.3">
      <c r="A605">
        <v>604</v>
      </c>
      <c r="B605">
        <v>108</v>
      </c>
      <c r="C605">
        <v>18</v>
      </c>
      <c r="D605">
        <f>VLOOKUP(SalesOrders[[#This Row],[ProductID]],Products[],4,FALSE)</f>
        <v>841.7</v>
      </c>
      <c r="E605" t="str">
        <f>TEXT(SalesOrders[[#This Row],[OrderDate]], "yyyy")</f>
        <v>2025</v>
      </c>
      <c r="F605" t="str">
        <f>TEXT(SalesOrders[[#This Row],[OrderDate]], "mmmm")</f>
        <v>July</v>
      </c>
      <c r="G605" s="1">
        <v>45864</v>
      </c>
      <c r="H605">
        <v>5</v>
      </c>
      <c r="I605" s="2">
        <f>SalesOrders[[#This Row],[Product Price]]*SalesOrders[[#This Row],[Quantity]]</f>
        <v>4208.5</v>
      </c>
    </row>
    <row r="606" spans="1:9" x14ac:dyDescent="0.3">
      <c r="A606">
        <v>605</v>
      </c>
      <c r="B606">
        <v>126</v>
      </c>
      <c r="C606">
        <v>16</v>
      </c>
      <c r="D606">
        <f>VLOOKUP(SalesOrders[[#This Row],[ProductID]],Products[],4,FALSE)</f>
        <v>743.52</v>
      </c>
      <c r="E606" t="str">
        <f>TEXT(SalesOrders[[#This Row],[OrderDate]], "yyyy")</f>
        <v>2025</v>
      </c>
      <c r="F606" t="str">
        <f>TEXT(SalesOrders[[#This Row],[OrderDate]], "mmmm")</f>
        <v>May</v>
      </c>
      <c r="G606" s="1">
        <v>45795</v>
      </c>
      <c r="H606">
        <v>6</v>
      </c>
      <c r="I606" s="2">
        <f>SalesOrders[[#This Row],[Product Price]]*SalesOrders[[#This Row],[Quantity]]</f>
        <v>4461.12</v>
      </c>
    </row>
    <row r="607" spans="1:9" x14ac:dyDescent="0.3">
      <c r="A607">
        <v>606</v>
      </c>
      <c r="B607">
        <v>214</v>
      </c>
      <c r="C607">
        <v>33</v>
      </c>
      <c r="D607">
        <f>VLOOKUP(SalesOrders[[#This Row],[ProductID]],Products[],4,FALSE)</f>
        <v>95.35</v>
      </c>
      <c r="E607" t="str">
        <f>TEXT(SalesOrders[[#This Row],[OrderDate]], "yyyy")</f>
        <v>2025</v>
      </c>
      <c r="F607" t="str">
        <f>TEXT(SalesOrders[[#This Row],[OrderDate]], "mmmm")</f>
        <v>January</v>
      </c>
      <c r="G607" s="1">
        <v>45659</v>
      </c>
      <c r="H607">
        <v>6</v>
      </c>
      <c r="I607" s="2">
        <f>SalesOrders[[#This Row],[Product Price]]*SalesOrders[[#This Row],[Quantity]]</f>
        <v>572.09999999999991</v>
      </c>
    </row>
    <row r="608" spans="1:9" x14ac:dyDescent="0.3">
      <c r="A608">
        <v>607</v>
      </c>
      <c r="B608">
        <v>60</v>
      </c>
      <c r="C608">
        <v>1</v>
      </c>
      <c r="D608">
        <f>VLOOKUP(SalesOrders[[#This Row],[ProductID]],Products[],4,FALSE)</f>
        <v>508.26</v>
      </c>
      <c r="E608" t="str">
        <f>TEXT(SalesOrders[[#This Row],[OrderDate]], "yyyy")</f>
        <v>2025</v>
      </c>
      <c r="F608" t="str">
        <f>TEXT(SalesOrders[[#This Row],[OrderDate]], "mmmm")</f>
        <v>March</v>
      </c>
      <c r="G608" s="1">
        <v>45729</v>
      </c>
      <c r="H608">
        <v>6</v>
      </c>
      <c r="I608" s="2">
        <f>SalesOrders[[#This Row],[Product Price]]*SalesOrders[[#This Row],[Quantity]]</f>
        <v>3049.56</v>
      </c>
    </row>
    <row r="609" spans="1:9" x14ac:dyDescent="0.3">
      <c r="A609">
        <v>608</v>
      </c>
      <c r="B609">
        <v>40</v>
      </c>
      <c r="C609">
        <v>8</v>
      </c>
      <c r="D609">
        <f>VLOOKUP(SalesOrders[[#This Row],[ProductID]],Products[],4,FALSE)</f>
        <v>519.17999999999995</v>
      </c>
      <c r="E609" t="str">
        <f>TEXT(SalesOrders[[#This Row],[OrderDate]], "yyyy")</f>
        <v>2024</v>
      </c>
      <c r="F609" t="str">
        <f>TEXT(SalesOrders[[#This Row],[OrderDate]], "mmmm")</f>
        <v>November</v>
      </c>
      <c r="G609" s="1">
        <v>45608</v>
      </c>
      <c r="H609">
        <v>5</v>
      </c>
      <c r="I609" s="2">
        <f>SalesOrders[[#This Row],[Product Price]]*SalesOrders[[#This Row],[Quantity]]</f>
        <v>2595.8999999999996</v>
      </c>
    </row>
    <row r="610" spans="1:9" x14ac:dyDescent="0.3">
      <c r="A610">
        <v>609</v>
      </c>
      <c r="B610">
        <v>265</v>
      </c>
      <c r="C610">
        <v>46</v>
      </c>
      <c r="D610">
        <f>VLOOKUP(SalesOrders[[#This Row],[ProductID]],Products[],4,FALSE)</f>
        <v>327.52</v>
      </c>
      <c r="E610" t="str">
        <f>TEXT(SalesOrders[[#This Row],[OrderDate]], "yyyy")</f>
        <v>2025</v>
      </c>
      <c r="F610" t="str">
        <f>TEXT(SalesOrders[[#This Row],[OrderDate]], "mmmm")</f>
        <v>May</v>
      </c>
      <c r="G610" s="1">
        <v>45798</v>
      </c>
      <c r="H610">
        <v>3</v>
      </c>
      <c r="I610" s="2">
        <f>SalesOrders[[#This Row],[Product Price]]*SalesOrders[[#This Row],[Quantity]]</f>
        <v>982.56</v>
      </c>
    </row>
    <row r="611" spans="1:9" x14ac:dyDescent="0.3">
      <c r="A611">
        <v>610</v>
      </c>
      <c r="B611">
        <v>22</v>
      </c>
      <c r="C611">
        <v>4</v>
      </c>
      <c r="D611">
        <f>VLOOKUP(SalesOrders[[#This Row],[ProductID]],Products[],4,FALSE)</f>
        <v>394.95</v>
      </c>
      <c r="E611" t="str">
        <f>TEXT(SalesOrders[[#This Row],[OrderDate]], "yyyy")</f>
        <v>2025</v>
      </c>
      <c r="F611" t="str">
        <f>TEXT(SalesOrders[[#This Row],[OrderDate]], "mmmm")</f>
        <v>May</v>
      </c>
      <c r="G611" s="1">
        <v>45780</v>
      </c>
      <c r="H611">
        <v>6</v>
      </c>
      <c r="I611" s="2">
        <f>SalesOrders[[#This Row],[Product Price]]*SalesOrders[[#This Row],[Quantity]]</f>
        <v>2369.6999999999998</v>
      </c>
    </row>
    <row r="612" spans="1:9" x14ac:dyDescent="0.3">
      <c r="A612">
        <v>611</v>
      </c>
      <c r="B612">
        <v>261</v>
      </c>
      <c r="C612">
        <v>28</v>
      </c>
      <c r="D612">
        <f>VLOOKUP(SalesOrders[[#This Row],[ProductID]],Products[],4,FALSE)</f>
        <v>979.41</v>
      </c>
      <c r="E612" t="str">
        <f>TEXT(SalesOrders[[#This Row],[OrderDate]], "yyyy")</f>
        <v>2024</v>
      </c>
      <c r="F612" t="str">
        <f>TEXT(SalesOrders[[#This Row],[OrderDate]], "mmmm")</f>
        <v>August</v>
      </c>
      <c r="G612" s="1">
        <v>45533</v>
      </c>
      <c r="H612">
        <v>2</v>
      </c>
      <c r="I612" s="2">
        <f>SalesOrders[[#This Row],[Product Price]]*SalesOrders[[#This Row],[Quantity]]</f>
        <v>1958.82</v>
      </c>
    </row>
    <row r="613" spans="1:9" x14ac:dyDescent="0.3">
      <c r="A613">
        <v>612</v>
      </c>
      <c r="B613">
        <v>273</v>
      </c>
      <c r="C613">
        <v>6</v>
      </c>
      <c r="D613">
        <f>VLOOKUP(SalesOrders[[#This Row],[ProductID]],Products[],4,FALSE)</f>
        <v>694.41</v>
      </c>
      <c r="E613" t="str">
        <f>TEXT(SalesOrders[[#This Row],[OrderDate]], "yyyy")</f>
        <v>2025</v>
      </c>
      <c r="F613" t="str">
        <f>TEXT(SalesOrders[[#This Row],[OrderDate]], "mmmm")</f>
        <v>March</v>
      </c>
      <c r="G613" s="1">
        <v>45732</v>
      </c>
      <c r="H613">
        <v>4</v>
      </c>
      <c r="I613" s="2">
        <f>SalesOrders[[#This Row],[Product Price]]*SalesOrders[[#This Row],[Quantity]]</f>
        <v>2777.64</v>
      </c>
    </row>
    <row r="614" spans="1:9" x14ac:dyDescent="0.3">
      <c r="A614">
        <v>613</v>
      </c>
      <c r="B614">
        <v>297</v>
      </c>
      <c r="C614">
        <v>32</v>
      </c>
      <c r="D614">
        <f>VLOOKUP(SalesOrders[[#This Row],[ProductID]],Products[],4,FALSE)</f>
        <v>367.18</v>
      </c>
      <c r="E614" t="str">
        <f>TEXT(SalesOrders[[#This Row],[OrderDate]], "yyyy")</f>
        <v>2025</v>
      </c>
      <c r="F614" t="str">
        <f>TEXT(SalesOrders[[#This Row],[OrderDate]], "mmmm")</f>
        <v>June</v>
      </c>
      <c r="G614" s="1">
        <v>45828</v>
      </c>
      <c r="H614">
        <v>1</v>
      </c>
      <c r="I614" s="2">
        <f>SalesOrders[[#This Row],[Product Price]]*SalesOrders[[#This Row],[Quantity]]</f>
        <v>367.18</v>
      </c>
    </row>
    <row r="615" spans="1:9" x14ac:dyDescent="0.3">
      <c r="A615">
        <v>614</v>
      </c>
      <c r="B615">
        <v>264</v>
      </c>
      <c r="C615">
        <v>11</v>
      </c>
      <c r="D615">
        <f>VLOOKUP(SalesOrders[[#This Row],[ProductID]],Products[],4,FALSE)</f>
        <v>385.69</v>
      </c>
      <c r="E615" t="str">
        <f>TEXT(SalesOrders[[#This Row],[OrderDate]], "yyyy")</f>
        <v>2025</v>
      </c>
      <c r="F615" t="str">
        <f>TEXT(SalesOrders[[#This Row],[OrderDate]], "mmmm")</f>
        <v>February</v>
      </c>
      <c r="G615" s="1">
        <v>45712</v>
      </c>
      <c r="H615">
        <v>1</v>
      </c>
      <c r="I615" s="2">
        <f>SalesOrders[[#This Row],[Product Price]]*SalesOrders[[#This Row],[Quantity]]</f>
        <v>385.69</v>
      </c>
    </row>
    <row r="616" spans="1:9" x14ac:dyDescent="0.3">
      <c r="A616">
        <v>615</v>
      </c>
      <c r="B616">
        <v>73</v>
      </c>
      <c r="C616">
        <v>34</v>
      </c>
      <c r="D616">
        <f>VLOOKUP(SalesOrders[[#This Row],[ProductID]],Products[],4,FALSE)</f>
        <v>789.48</v>
      </c>
      <c r="E616" t="str">
        <f>TEXT(SalesOrders[[#This Row],[OrderDate]], "yyyy")</f>
        <v>2024</v>
      </c>
      <c r="F616" t="str">
        <f>TEXT(SalesOrders[[#This Row],[OrderDate]], "mmmm")</f>
        <v>November</v>
      </c>
      <c r="G616" s="1">
        <v>45620</v>
      </c>
      <c r="H616">
        <v>3</v>
      </c>
      <c r="I616" s="2">
        <f>SalesOrders[[#This Row],[Product Price]]*SalesOrders[[#This Row],[Quantity]]</f>
        <v>2368.44</v>
      </c>
    </row>
    <row r="617" spans="1:9" x14ac:dyDescent="0.3">
      <c r="A617">
        <v>616</v>
      </c>
      <c r="B617">
        <v>242</v>
      </c>
      <c r="C617">
        <v>42</v>
      </c>
      <c r="D617">
        <f>VLOOKUP(SalesOrders[[#This Row],[ProductID]],Products[],4,FALSE)</f>
        <v>642.44000000000005</v>
      </c>
      <c r="E617" t="str">
        <f>TEXT(SalesOrders[[#This Row],[OrderDate]], "yyyy")</f>
        <v>2025</v>
      </c>
      <c r="F617" t="str">
        <f>TEXT(SalesOrders[[#This Row],[OrderDate]], "mmmm")</f>
        <v>July</v>
      </c>
      <c r="G617" s="1">
        <v>45843</v>
      </c>
      <c r="H617">
        <v>3</v>
      </c>
      <c r="I617" s="2">
        <f>SalesOrders[[#This Row],[Product Price]]*SalesOrders[[#This Row],[Quantity]]</f>
        <v>1927.3200000000002</v>
      </c>
    </row>
    <row r="618" spans="1:9" x14ac:dyDescent="0.3">
      <c r="A618">
        <v>617</v>
      </c>
      <c r="B618">
        <v>69</v>
      </c>
      <c r="C618">
        <v>40</v>
      </c>
      <c r="D618">
        <f>VLOOKUP(SalesOrders[[#This Row],[ProductID]],Products[],4,FALSE)</f>
        <v>243.67</v>
      </c>
      <c r="E618" t="str">
        <f>TEXT(SalesOrders[[#This Row],[OrderDate]], "yyyy")</f>
        <v>2025</v>
      </c>
      <c r="F618" t="str">
        <f>TEXT(SalesOrders[[#This Row],[OrderDate]], "mmmm")</f>
        <v>June</v>
      </c>
      <c r="G618" s="1">
        <v>45838</v>
      </c>
      <c r="H618">
        <v>7</v>
      </c>
      <c r="I618" s="2">
        <f>SalesOrders[[#This Row],[Product Price]]*SalesOrders[[#This Row],[Quantity]]</f>
        <v>1705.6899999999998</v>
      </c>
    </row>
    <row r="619" spans="1:9" x14ac:dyDescent="0.3">
      <c r="A619">
        <v>618</v>
      </c>
      <c r="B619">
        <v>170</v>
      </c>
      <c r="C619">
        <v>11</v>
      </c>
      <c r="D619">
        <f>VLOOKUP(SalesOrders[[#This Row],[ProductID]],Products[],4,FALSE)</f>
        <v>385.69</v>
      </c>
      <c r="E619" t="str">
        <f>TEXT(SalesOrders[[#This Row],[OrderDate]], "yyyy")</f>
        <v>2025</v>
      </c>
      <c r="F619" t="str">
        <f>TEXT(SalesOrders[[#This Row],[OrderDate]], "mmmm")</f>
        <v>July</v>
      </c>
      <c r="G619" s="1">
        <v>45862</v>
      </c>
      <c r="H619">
        <v>7</v>
      </c>
      <c r="I619" s="2">
        <f>SalesOrders[[#This Row],[Product Price]]*SalesOrders[[#This Row],[Quantity]]</f>
        <v>2699.83</v>
      </c>
    </row>
    <row r="620" spans="1:9" x14ac:dyDescent="0.3">
      <c r="A620">
        <v>619</v>
      </c>
      <c r="B620">
        <v>115</v>
      </c>
      <c r="C620">
        <v>50</v>
      </c>
      <c r="D620">
        <f>VLOOKUP(SalesOrders[[#This Row],[ProductID]],Products[],4,FALSE)</f>
        <v>124.25</v>
      </c>
      <c r="E620" t="str">
        <f>TEXT(SalesOrders[[#This Row],[OrderDate]], "yyyy")</f>
        <v>2024</v>
      </c>
      <c r="F620" t="str">
        <f>TEXT(SalesOrders[[#This Row],[OrderDate]], "mmmm")</f>
        <v>August</v>
      </c>
      <c r="G620" s="1">
        <v>45528</v>
      </c>
      <c r="H620">
        <v>6</v>
      </c>
      <c r="I620" s="2">
        <f>SalesOrders[[#This Row],[Product Price]]*SalesOrders[[#This Row],[Quantity]]</f>
        <v>745.5</v>
      </c>
    </row>
    <row r="621" spans="1:9" x14ac:dyDescent="0.3">
      <c r="A621">
        <v>620</v>
      </c>
      <c r="B621">
        <v>193</v>
      </c>
      <c r="C621">
        <v>29</v>
      </c>
      <c r="D621">
        <f>VLOOKUP(SalesOrders[[#This Row],[ProductID]],Products[],4,FALSE)</f>
        <v>112.69</v>
      </c>
      <c r="E621" t="str">
        <f>TEXT(SalesOrders[[#This Row],[OrderDate]], "yyyy")</f>
        <v>2024</v>
      </c>
      <c r="F621" t="str">
        <f>TEXT(SalesOrders[[#This Row],[OrderDate]], "mmmm")</f>
        <v>October</v>
      </c>
      <c r="G621" s="1">
        <v>45578</v>
      </c>
      <c r="H621">
        <v>9</v>
      </c>
      <c r="I621" s="2">
        <f>SalesOrders[[#This Row],[Product Price]]*SalesOrders[[#This Row],[Quantity]]</f>
        <v>1014.21</v>
      </c>
    </row>
    <row r="622" spans="1:9" x14ac:dyDescent="0.3">
      <c r="A622">
        <v>621</v>
      </c>
      <c r="B622">
        <v>133</v>
      </c>
      <c r="C622">
        <v>2</v>
      </c>
      <c r="D622">
        <f>VLOOKUP(SalesOrders[[#This Row],[ProductID]],Products[],4,FALSE)</f>
        <v>448.84</v>
      </c>
      <c r="E622" t="str">
        <f>TEXT(SalesOrders[[#This Row],[OrderDate]], "yyyy")</f>
        <v>2024</v>
      </c>
      <c r="F622" t="str">
        <f>TEXT(SalesOrders[[#This Row],[OrderDate]], "mmmm")</f>
        <v>December</v>
      </c>
      <c r="G622" s="1">
        <v>45628</v>
      </c>
      <c r="H622">
        <v>7</v>
      </c>
      <c r="I622" s="2">
        <f>SalesOrders[[#This Row],[Product Price]]*SalesOrders[[#This Row],[Quantity]]</f>
        <v>3141.8799999999997</v>
      </c>
    </row>
    <row r="623" spans="1:9" x14ac:dyDescent="0.3">
      <c r="A623">
        <v>622</v>
      </c>
      <c r="B623">
        <v>236</v>
      </c>
      <c r="C623">
        <v>14</v>
      </c>
      <c r="D623">
        <f>VLOOKUP(SalesOrders[[#This Row],[ProductID]],Products[],4,FALSE)</f>
        <v>324.98</v>
      </c>
      <c r="E623" t="str">
        <f>TEXT(SalesOrders[[#This Row],[OrderDate]], "yyyy")</f>
        <v>2025</v>
      </c>
      <c r="F623" t="str">
        <f>TEXT(SalesOrders[[#This Row],[OrderDate]], "mmmm")</f>
        <v>July</v>
      </c>
      <c r="G623" s="1">
        <v>45842</v>
      </c>
      <c r="H623">
        <v>1</v>
      </c>
      <c r="I623" s="2">
        <f>SalesOrders[[#This Row],[Product Price]]*SalesOrders[[#This Row],[Quantity]]</f>
        <v>324.98</v>
      </c>
    </row>
    <row r="624" spans="1:9" x14ac:dyDescent="0.3">
      <c r="A624">
        <v>623</v>
      </c>
      <c r="B624">
        <v>259</v>
      </c>
      <c r="C624">
        <v>22</v>
      </c>
      <c r="D624">
        <f>VLOOKUP(SalesOrders[[#This Row],[ProductID]],Products[],4,FALSE)</f>
        <v>405.53</v>
      </c>
      <c r="E624" t="str">
        <f>TEXT(SalesOrders[[#This Row],[OrderDate]], "yyyy")</f>
        <v>2024</v>
      </c>
      <c r="F624" t="str">
        <f>TEXT(SalesOrders[[#This Row],[OrderDate]], "mmmm")</f>
        <v>August</v>
      </c>
      <c r="G624" s="1">
        <v>45527</v>
      </c>
      <c r="H624">
        <v>4</v>
      </c>
      <c r="I624" s="2">
        <f>SalesOrders[[#This Row],[Product Price]]*SalesOrders[[#This Row],[Quantity]]</f>
        <v>1622.12</v>
      </c>
    </row>
    <row r="625" spans="1:9" x14ac:dyDescent="0.3">
      <c r="A625">
        <v>624</v>
      </c>
      <c r="B625">
        <v>139</v>
      </c>
      <c r="C625">
        <v>50</v>
      </c>
      <c r="D625">
        <f>VLOOKUP(SalesOrders[[#This Row],[ProductID]],Products[],4,FALSE)</f>
        <v>124.25</v>
      </c>
      <c r="E625" t="str">
        <f>TEXT(SalesOrders[[#This Row],[OrderDate]], "yyyy")</f>
        <v>2024</v>
      </c>
      <c r="F625" t="str">
        <f>TEXT(SalesOrders[[#This Row],[OrderDate]], "mmmm")</f>
        <v>September</v>
      </c>
      <c r="G625" s="1">
        <v>45555</v>
      </c>
      <c r="H625">
        <v>10</v>
      </c>
      <c r="I625" s="2">
        <f>SalesOrders[[#This Row],[Product Price]]*SalesOrders[[#This Row],[Quantity]]</f>
        <v>1242.5</v>
      </c>
    </row>
    <row r="626" spans="1:9" x14ac:dyDescent="0.3">
      <c r="A626">
        <v>625</v>
      </c>
      <c r="B626">
        <v>219</v>
      </c>
      <c r="C626">
        <v>24</v>
      </c>
      <c r="D626">
        <f>VLOOKUP(SalesOrders[[#This Row],[ProductID]],Products[],4,FALSE)</f>
        <v>666.5</v>
      </c>
      <c r="E626" t="str">
        <f>TEXT(SalesOrders[[#This Row],[OrderDate]], "yyyy")</f>
        <v>2025</v>
      </c>
      <c r="F626" t="str">
        <f>TEXT(SalesOrders[[#This Row],[OrderDate]], "mmmm")</f>
        <v>February</v>
      </c>
      <c r="G626" s="1">
        <v>45693</v>
      </c>
      <c r="H626">
        <v>2</v>
      </c>
      <c r="I626" s="2">
        <f>SalesOrders[[#This Row],[Product Price]]*SalesOrders[[#This Row],[Quantity]]</f>
        <v>1333</v>
      </c>
    </row>
    <row r="627" spans="1:9" x14ac:dyDescent="0.3">
      <c r="A627">
        <v>626</v>
      </c>
      <c r="B627">
        <v>104</v>
      </c>
      <c r="C627">
        <v>41</v>
      </c>
      <c r="D627">
        <f>VLOOKUP(SalesOrders[[#This Row],[ProductID]],Products[],4,FALSE)</f>
        <v>269.88</v>
      </c>
      <c r="E627" t="str">
        <f>TEXT(SalesOrders[[#This Row],[OrderDate]], "yyyy")</f>
        <v>2025</v>
      </c>
      <c r="F627" t="str">
        <f>TEXT(SalesOrders[[#This Row],[OrderDate]], "mmmm")</f>
        <v>May</v>
      </c>
      <c r="G627" s="1">
        <v>45792</v>
      </c>
      <c r="H627">
        <v>1</v>
      </c>
      <c r="I627" s="2">
        <f>SalesOrders[[#This Row],[Product Price]]*SalesOrders[[#This Row],[Quantity]]</f>
        <v>269.88</v>
      </c>
    </row>
    <row r="628" spans="1:9" x14ac:dyDescent="0.3">
      <c r="A628">
        <v>627</v>
      </c>
      <c r="B628">
        <v>189</v>
      </c>
      <c r="C628">
        <v>44</v>
      </c>
      <c r="D628">
        <f>VLOOKUP(SalesOrders[[#This Row],[ProductID]],Products[],4,FALSE)</f>
        <v>243.86</v>
      </c>
      <c r="E628" t="str">
        <f>TEXT(SalesOrders[[#This Row],[OrderDate]], "yyyy")</f>
        <v>2024</v>
      </c>
      <c r="F628" t="str">
        <f>TEXT(SalesOrders[[#This Row],[OrderDate]], "mmmm")</f>
        <v>November</v>
      </c>
      <c r="G628" s="1">
        <v>45606</v>
      </c>
      <c r="H628">
        <v>8</v>
      </c>
      <c r="I628" s="2">
        <f>SalesOrders[[#This Row],[Product Price]]*SalesOrders[[#This Row],[Quantity]]</f>
        <v>1950.88</v>
      </c>
    </row>
    <row r="629" spans="1:9" x14ac:dyDescent="0.3">
      <c r="A629">
        <v>628</v>
      </c>
      <c r="B629">
        <v>207</v>
      </c>
      <c r="C629">
        <v>42</v>
      </c>
      <c r="D629">
        <f>VLOOKUP(SalesOrders[[#This Row],[ProductID]],Products[],4,FALSE)</f>
        <v>642.44000000000005</v>
      </c>
      <c r="E629" t="str">
        <f>TEXT(SalesOrders[[#This Row],[OrderDate]], "yyyy")</f>
        <v>2025</v>
      </c>
      <c r="F629" t="str">
        <f>TEXT(SalesOrders[[#This Row],[OrderDate]], "mmmm")</f>
        <v>February</v>
      </c>
      <c r="G629" s="1">
        <v>45702</v>
      </c>
      <c r="H629">
        <v>7</v>
      </c>
      <c r="I629" s="2">
        <f>SalesOrders[[#This Row],[Product Price]]*SalesOrders[[#This Row],[Quantity]]</f>
        <v>4497.08</v>
      </c>
    </row>
    <row r="630" spans="1:9" x14ac:dyDescent="0.3">
      <c r="A630">
        <v>629</v>
      </c>
      <c r="B630">
        <v>66</v>
      </c>
      <c r="C630">
        <v>34</v>
      </c>
      <c r="D630">
        <f>VLOOKUP(SalesOrders[[#This Row],[ProductID]],Products[],4,FALSE)</f>
        <v>789.48</v>
      </c>
      <c r="E630" t="str">
        <f>TEXT(SalesOrders[[#This Row],[OrderDate]], "yyyy")</f>
        <v>2024</v>
      </c>
      <c r="F630" t="str">
        <f>TEXT(SalesOrders[[#This Row],[OrderDate]], "mmmm")</f>
        <v>August</v>
      </c>
      <c r="G630" s="1">
        <v>45507</v>
      </c>
      <c r="H630">
        <v>9</v>
      </c>
      <c r="I630" s="2">
        <f>SalesOrders[[#This Row],[Product Price]]*SalesOrders[[#This Row],[Quantity]]</f>
        <v>7105.32</v>
      </c>
    </row>
    <row r="631" spans="1:9" x14ac:dyDescent="0.3">
      <c r="A631">
        <v>630</v>
      </c>
      <c r="B631">
        <v>152</v>
      </c>
      <c r="C631">
        <v>49</v>
      </c>
      <c r="D631">
        <f>VLOOKUP(SalesOrders[[#This Row],[ProductID]],Products[],4,FALSE)</f>
        <v>730.75</v>
      </c>
      <c r="E631" t="str">
        <f>TEXT(SalesOrders[[#This Row],[OrderDate]], "yyyy")</f>
        <v>2024</v>
      </c>
      <c r="F631" t="str">
        <f>TEXT(SalesOrders[[#This Row],[OrderDate]], "mmmm")</f>
        <v>October</v>
      </c>
      <c r="G631" s="1">
        <v>45596</v>
      </c>
      <c r="H631">
        <v>7</v>
      </c>
      <c r="I631" s="2">
        <f>SalesOrders[[#This Row],[Product Price]]*SalesOrders[[#This Row],[Quantity]]</f>
        <v>5115.25</v>
      </c>
    </row>
    <row r="632" spans="1:9" x14ac:dyDescent="0.3">
      <c r="A632">
        <v>631</v>
      </c>
      <c r="B632">
        <v>146</v>
      </c>
      <c r="C632">
        <v>11</v>
      </c>
      <c r="D632">
        <f>VLOOKUP(SalesOrders[[#This Row],[ProductID]],Products[],4,FALSE)</f>
        <v>385.69</v>
      </c>
      <c r="E632" t="str">
        <f>TEXT(SalesOrders[[#This Row],[OrderDate]], "yyyy")</f>
        <v>2025</v>
      </c>
      <c r="F632" t="str">
        <f>TEXT(SalesOrders[[#This Row],[OrderDate]], "mmmm")</f>
        <v>June</v>
      </c>
      <c r="G632" s="1">
        <v>45838</v>
      </c>
      <c r="H632">
        <v>1</v>
      </c>
      <c r="I632" s="2">
        <f>SalesOrders[[#This Row],[Product Price]]*SalesOrders[[#This Row],[Quantity]]</f>
        <v>385.69</v>
      </c>
    </row>
    <row r="633" spans="1:9" x14ac:dyDescent="0.3">
      <c r="A633">
        <v>632</v>
      </c>
      <c r="B633">
        <v>260</v>
      </c>
      <c r="C633">
        <v>1</v>
      </c>
      <c r="D633">
        <f>VLOOKUP(SalesOrders[[#This Row],[ProductID]],Products[],4,FALSE)</f>
        <v>508.26</v>
      </c>
      <c r="E633" t="str">
        <f>TEXT(SalesOrders[[#This Row],[OrderDate]], "yyyy")</f>
        <v>2025</v>
      </c>
      <c r="F633" t="str">
        <f>TEXT(SalesOrders[[#This Row],[OrderDate]], "mmmm")</f>
        <v>January</v>
      </c>
      <c r="G633" s="1">
        <v>45679</v>
      </c>
      <c r="H633">
        <v>4</v>
      </c>
      <c r="I633" s="2">
        <f>SalesOrders[[#This Row],[Product Price]]*SalesOrders[[#This Row],[Quantity]]</f>
        <v>2033.04</v>
      </c>
    </row>
    <row r="634" spans="1:9" x14ac:dyDescent="0.3">
      <c r="A634">
        <v>633</v>
      </c>
      <c r="B634">
        <v>40</v>
      </c>
      <c r="C634">
        <v>49</v>
      </c>
      <c r="D634">
        <f>VLOOKUP(SalesOrders[[#This Row],[ProductID]],Products[],4,FALSE)</f>
        <v>730.75</v>
      </c>
      <c r="E634" t="str">
        <f>TEXT(SalesOrders[[#This Row],[OrderDate]], "yyyy")</f>
        <v>2024</v>
      </c>
      <c r="F634" t="str">
        <f>TEXT(SalesOrders[[#This Row],[OrderDate]], "mmmm")</f>
        <v>September</v>
      </c>
      <c r="G634" s="1">
        <v>45537</v>
      </c>
      <c r="H634">
        <v>1</v>
      </c>
      <c r="I634" s="2">
        <f>SalesOrders[[#This Row],[Product Price]]*SalesOrders[[#This Row],[Quantity]]</f>
        <v>730.75</v>
      </c>
    </row>
    <row r="635" spans="1:9" x14ac:dyDescent="0.3">
      <c r="A635">
        <v>634</v>
      </c>
      <c r="B635">
        <v>125</v>
      </c>
      <c r="C635">
        <v>28</v>
      </c>
      <c r="D635">
        <f>VLOOKUP(SalesOrders[[#This Row],[ProductID]],Products[],4,FALSE)</f>
        <v>979.41</v>
      </c>
      <c r="E635" t="str">
        <f>TEXT(SalesOrders[[#This Row],[OrderDate]], "yyyy")</f>
        <v>2024</v>
      </c>
      <c r="F635" t="str">
        <f>TEXT(SalesOrders[[#This Row],[OrderDate]], "mmmm")</f>
        <v>November</v>
      </c>
      <c r="G635" s="1">
        <v>45621</v>
      </c>
      <c r="H635">
        <v>8</v>
      </c>
      <c r="I635" s="2">
        <f>SalesOrders[[#This Row],[Product Price]]*SalesOrders[[#This Row],[Quantity]]</f>
        <v>7835.28</v>
      </c>
    </row>
    <row r="636" spans="1:9" x14ac:dyDescent="0.3">
      <c r="A636">
        <v>635</v>
      </c>
      <c r="B636">
        <v>187</v>
      </c>
      <c r="C636">
        <v>45</v>
      </c>
      <c r="D636">
        <f>VLOOKUP(SalesOrders[[#This Row],[ProductID]],Products[],4,FALSE)</f>
        <v>515.04999999999995</v>
      </c>
      <c r="E636" t="str">
        <f>TEXT(SalesOrders[[#This Row],[OrderDate]], "yyyy")</f>
        <v>2025</v>
      </c>
      <c r="F636" t="str">
        <f>TEXT(SalesOrders[[#This Row],[OrderDate]], "mmmm")</f>
        <v>April</v>
      </c>
      <c r="G636" s="1">
        <v>45767</v>
      </c>
      <c r="H636">
        <v>2</v>
      </c>
      <c r="I636" s="2">
        <f>SalesOrders[[#This Row],[Product Price]]*SalesOrders[[#This Row],[Quantity]]</f>
        <v>1030.0999999999999</v>
      </c>
    </row>
    <row r="637" spans="1:9" x14ac:dyDescent="0.3">
      <c r="A637">
        <v>636</v>
      </c>
      <c r="B637">
        <v>222</v>
      </c>
      <c r="C637">
        <v>50</v>
      </c>
      <c r="D637">
        <f>VLOOKUP(SalesOrders[[#This Row],[ProductID]],Products[],4,FALSE)</f>
        <v>124.25</v>
      </c>
      <c r="E637" t="str">
        <f>TEXT(SalesOrders[[#This Row],[OrderDate]], "yyyy")</f>
        <v>2025</v>
      </c>
      <c r="F637" t="str">
        <f>TEXT(SalesOrders[[#This Row],[OrderDate]], "mmmm")</f>
        <v>July</v>
      </c>
      <c r="G637" s="1">
        <v>45859</v>
      </c>
      <c r="H637">
        <v>8</v>
      </c>
      <c r="I637" s="2">
        <f>SalesOrders[[#This Row],[Product Price]]*SalesOrders[[#This Row],[Quantity]]</f>
        <v>994</v>
      </c>
    </row>
    <row r="638" spans="1:9" x14ac:dyDescent="0.3">
      <c r="A638">
        <v>637</v>
      </c>
      <c r="B638">
        <v>221</v>
      </c>
      <c r="C638">
        <v>31</v>
      </c>
      <c r="D638">
        <f>VLOOKUP(SalesOrders[[#This Row],[ProductID]],Products[],4,FALSE)</f>
        <v>662.87</v>
      </c>
      <c r="E638" t="str">
        <f>TEXT(SalesOrders[[#This Row],[OrderDate]], "yyyy")</f>
        <v>2025</v>
      </c>
      <c r="F638" t="str">
        <f>TEXT(SalesOrders[[#This Row],[OrderDate]], "mmmm")</f>
        <v>May</v>
      </c>
      <c r="G638" s="1">
        <v>45794</v>
      </c>
      <c r="H638">
        <v>7</v>
      </c>
      <c r="I638" s="2">
        <f>SalesOrders[[#This Row],[Product Price]]*SalesOrders[[#This Row],[Quantity]]</f>
        <v>4640.09</v>
      </c>
    </row>
    <row r="639" spans="1:9" x14ac:dyDescent="0.3">
      <c r="A639">
        <v>638</v>
      </c>
      <c r="B639">
        <v>179</v>
      </c>
      <c r="C639">
        <v>4</v>
      </c>
      <c r="D639">
        <f>VLOOKUP(SalesOrders[[#This Row],[ProductID]],Products[],4,FALSE)</f>
        <v>394.95</v>
      </c>
      <c r="E639" t="str">
        <f>TEXT(SalesOrders[[#This Row],[OrderDate]], "yyyy")</f>
        <v>2024</v>
      </c>
      <c r="F639" t="str">
        <f>TEXT(SalesOrders[[#This Row],[OrderDate]], "mmmm")</f>
        <v>August</v>
      </c>
      <c r="G639" s="1">
        <v>45519</v>
      </c>
      <c r="H639">
        <v>5</v>
      </c>
      <c r="I639" s="2">
        <f>SalesOrders[[#This Row],[Product Price]]*SalesOrders[[#This Row],[Quantity]]</f>
        <v>1974.75</v>
      </c>
    </row>
    <row r="640" spans="1:9" x14ac:dyDescent="0.3">
      <c r="A640">
        <v>639</v>
      </c>
      <c r="B640">
        <v>110</v>
      </c>
      <c r="C640">
        <v>30</v>
      </c>
      <c r="D640">
        <f>VLOOKUP(SalesOrders[[#This Row],[ProductID]],Products[],4,FALSE)</f>
        <v>153.74</v>
      </c>
      <c r="E640" t="str">
        <f>TEXT(SalesOrders[[#This Row],[OrderDate]], "yyyy")</f>
        <v>2024</v>
      </c>
      <c r="F640" t="str">
        <f>TEXT(SalesOrders[[#This Row],[OrderDate]], "mmmm")</f>
        <v>December</v>
      </c>
      <c r="G640" s="1">
        <v>45655</v>
      </c>
      <c r="H640">
        <v>8</v>
      </c>
      <c r="I640" s="2">
        <f>SalesOrders[[#This Row],[Product Price]]*SalesOrders[[#This Row],[Quantity]]</f>
        <v>1229.92</v>
      </c>
    </row>
    <row r="641" spans="1:9" x14ac:dyDescent="0.3">
      <c r="A641">
        <v>640</v>
      </c>
      <c r="B641">
        <v>280</v>
      </c>
      <c r="C641">
        <v>23</v>
      </c>
      <c r="D641">
        <f>VLOOKUP(SalesOrders[[#This Row],[ProductID]],Products[],4,FALSE)</f>
        <v>248.79</v>
      </c>
      <c r="E641" t="str">
        <f>TEXT(SalesOrders[[#This Row],[OrderDate]], "yyyy")</f>
        <v>2025</v>
      </c>
      <c r="F641" t="str">
        <f>TEXT(SalesOrders[[#This Row],[OrderDate]], "mmmm")</f>
        <v>February</v>
      </c>
      <c r="G641" s="1">
        <v>45708</v>
      </c>
      <c r="H641">
        <v>5</v>
      </c>
      <c r="I641" s="2">
        <f>SalesOrders[[#This Row],[Product Price]]*SalesOrders[[#This Row],[Quantity]]</f>
        <v>1243.95</v>
      </c>
    </row>
    <row r="642" spans="1:9" x14ac:dyDescent="0.3">
      <c r="A642">
        <v>641</v>
      </c>
      <c r="B642">
        <v>240</v>
      </c>
      <c r="C642">
        <v>25</v>
      </c>
      <c r="D642">
        <f>VLOOKUP(SalesOrders[[#This Row],[ProductID]],Products[],4,FALSE)</f>
        <v>217.07</v>
      </c>
      <c r="E642" t="str">
        <f>TEXT(SalesOrders[[#This Row],[OrderDate]], "yyyy")</f>
        <v>2025</v>
      </c>
      <c r="F642" t="str">
        <f>TEXT(SalesOrders[[#This Row],[OrderDate]], "mmmm")</f>
        <v>June</v>
      </c>
      <c r="G642" s="1">
        <v>45831</v>
      </c>
      <c r="H642">
        <v>6</v>
      </c>
      <c r="I642" s="2">
        <f>SalesOrders[[#This Row],[Product Price]]*SalesOrders[[#This Row],[Quantity]]</f>
        <v>1302.42</v>
      </c>
    </row>
    <row r="643" spans="1:9" x14ac:dyDescent="0.3">
      <c r="A643">
        <v>642</v>
      </c>
      <c r="B643">
        <v>95</v>
      </c>
      <c r="C643">
        <v>20</v>
      </c>
      <c r="D643">
        <f>VLOOKUP(SalesOrders[[#This Row],[ProductID]],Products[],4,FALSE)</f>
        <v>665.58</v>
      </c>
      <c r="E643" t="str">
        <f>TEXT(SalesOrders[[#This Row],[OrderDate]], "yyyy")</f>
        <v>2025</v>
      </c>
      <c r="F643" t="str">
        <f>TEXT(SalesOrders[[#This Row],[OrderDate]], "mmmm")</f>
        <v>July</v>
      </c>
      <c r="G643" s="1">
        <v>45857</v>
      </c>
      <c r="H643">
        <v>2</v>
      </c>
      <c r="I643" s="2">
        <f>SalesOrders[[#This Row],[Product Price]]*SalesOrders[[#This Row],[Quantity]]</f>
        <v>1331.16</v>
      </c>
    </row>
    <row r="644" spans="1:9" x14ac:dyDescent="0.3">
      <c r="A644">
        <v>643</v>
      </c>
      <c r="B644">
        <v>45</v>
      </c>
      <c r="C644">
        <v>10</v>
      </c>
      <c r="D644">
        <f>VLOOKUP(SalesOrders[[#This Row],[ProductID]],Products[],4,FALSE)</f>
        <v>930.7</v>
      </c>
      <c r="E644" t="str">
        <f>TEXT(SalesOrders[[#This Row],[OrderDate]], "yyyy")</f>
        <v>2025</v>
      </c>
      <c r="F644" t="str">
        <f>TEXT(SalesOrders[[#This Row],[OrderDate]], "mmmm")</f>
        <v>January</v>
      </c>
      <c r="G644" s="1">
        <v>45680</v>
      </c>
      <c r="H644">
        <v>5</v>
      </c>
      <c r="I644" s="2">
        <f>SalesOrders[[#This Row],[Product Price]]*SalesOrders[[#This Row],[Quantity]]</f>
        <v>4653.5</v>
      </c>
    </row>
    <row r="645" spans="1:9" x14ac:dyDescent="0.3">
      <c r="A645">
        <v>644</v>
      </c>
      <c r="B645">
        <v>136</v>
      </c>
      <c r="C645">
        <v>21</v>
      </c>
      <c r="D645">
        <f>VLOOKUP(SalesOrders[[#This Row],[ProductID]],Products[],4,FALSE)</f>
        <v>655.11</v>
      </c>
      <c r="E645" t="str">
        <f>TEXT(SalesOrders[[#This Row],[OrderDate]], "yyyy")</f>
        <v>2025</v>
      </c>
      <c r="F645" t="str">
        <f>TEXT(SalesOrders[[#This Row],[OrderDate]], "mmmm")</f>
        <v>May</v>
      </c>
      <c r="G645" s="1">
        <v>45785</v>
      </c>
      <c r="H645">
        <v>4</v>
      </c>
      <c r="I645" s="2">
        <f>SalesOrders[[#This Row],[Product Price]]*SalesOrders[[#This Row],[Quantity]]</f>
        <v>2620.44</v>
      </c>
    </row>
    <row r="646" spans="1:9" x14ac:dyDescent="0.3">
      <c r="A646">
        <v>645</v>
      </c>
      <c r="B646">
        <v>45</v>
      </c>
      <c r="C646">
        <v>43</v>
      </c>
      <c r="D646">
        <f>VLOOKUP(SalesOrders[[#This Row],[ProductID]],Products[],4,FALSE)</f>
        <v>875.91</v>
      </c>
      <c r="E646" t="str">
        <f>TEXT(SalesOrders[[#This Row],[OrderDate]], "yyyy")</f>
        <v>2024</v>
      </c>
      <c r="F646" t="str">
        <f>TEXT(SalesOrders[[#This Row],[OrderDate]], "mmmm")</f>
        <v>September</v>
      </c>
      <c r="G646" s="1">
        <v>45564</v>
      </c>
      <c r="H646">
        <v>5</v>
      </c>
      <c r="I646" s="2">
        <f>SalesOrders[[#This Row],[Product Price]]*SalesOrders[[#This Row],[Quantity]]</f>
        <v>4379.55</v>
      </c>
    </row>
    <row r="647" spans="1:9" x14ac:dyDescent="0.3">
      <c r="A647">
        <v>646</v>
      </c>
      <c r="B647">
        <v>284</v>
      </c>
      <c r="C647">
        <v>6</v>
      </c>
      <c r="D647">
        <f>VLOOKUP(SalesOrders[[#This Row],[ProductID]],Products[],4,FALSE)</f>
        <v>694.41</v>
      </c>
      <c r="E647" t="str">
        <f>TEXT(SalesOrders[[#This Row],[OrderDate]], "yyyy")</f>
        <v>2024</v>
      </c>
      <c r="F647" t="str">
        <f>TEXT(SalesOrders[[#This Row],[OrderDate]], "mmmm")</f>
        <v>November</v>
      </c>
      <c r="G647" s="1">
        <v>45624</v>
      </c>
      <c r="H647">
        <v>5</v>
      </c>
      <c r="I647" s="2">
        <f>SalesOrders[[#This Row],[Product Price]]*SalesOrders[[#This Row],[Quantity]]</f>
        <v>3472.0499999999997</v>
      </c>
    </row>
    <row r="648" spans="1:9" x14ac:dyDescent="0.3">
      <c r="A648">
        <v>647</v>
      </c>
      <c r="B648">
        <v>289</v>
      </c>
      <c r="C648">
        <v>36</v>
      </c>
      <c r="D648">
        <f>VLOOKUP(SalesOrders[[#This Row],[ProductID]],Products[],4,FALSE)</f>
        <v>571.72</v>
      </c>
      <c r="E648" t="str">
        <f>TEXT(SalesOrders[[#This Row],[OrderDate]], "yyyy")</f>
        <v>2024</v>
      </c>
      <c r="F648" t="str">
        <f>TEXT(SalesOrders[[#This Row],[OrderDate]], "mmmm")</f>
        <v>December</v>
      </c>
      <c r="G648" s="1">
        <v>45634</v>
      </c>
      <c r="H648">
        <v>3</v>
      </c>
      <c r="I648" s="2">
        <f>SalesOrders[[#This Row],[Product Price]]*SalesOrders[[#This Row],[Quantity]]</f>
        <v>1715.16</v>
      </c>
    </row>
    <row r="649" spans="1:9" x14ac:dyDescent="0.3">
      <c r="A649">
        <v>648</v>
      </c>
      <c r="B649">
        <v>136</v>
      </c>
      <c r="C649">
        <v>9</v>
      </c>
      <c r="D649">
        <f>VLOOKUP(SalesOrders[[#This Row],[ProductID]],Products[],4,FALSE)</f>
        <v>971.77</v>
      </c>
      <c r="E649" t="str">
        <f>TEXT(SalesOrders[[#This Row],[OrderDate]], "yyyy")</f>
        <v>2025</v>
      </c>
      <c r="F649" t="str">
        <f>TEXT(SalesOrders[[#This Row],[OrderDate]], "mmmm")</f>
        <v>February</v>
      </c>
      <c r="G649" s="1">
        <v>45709</v>
      </c>
      <c r="H649">
        <v>10</v>
      </c>
      <c r="I649" s="2">
        <f>SalesOrders[[#This Row],[Product Price]]*SalesOrders[[#This Row],[Quantity]]</f>
        <v>9717.7000000000007</v>
      </c>
    </row>
    <row r="650" spans="1:9" x14ac:dyDescent="0.3">
      <c r="A650">
        <v>649</v>
      </c>
      <c r="B650">
        <v>38</v>
      </c>
      <c r="C650">
        <v>19</v>
      </c>
      <c r="D650">
        <f>VLOOKUP(SalesOrders[[#This Row],[ProductID]],Products[],4,FALSE)</f>
        <v>938.33</v>
      </c>
      <c r="E650" t="str">
        <f>TEXT(SalesOrders[[#This Row],[OrderDate]], "yyyy")</f>
        <v>2024</v>
      </c>
      <c r="F650" t="str">
        <f>TEXT(SalesOrders[[#This Row],[OrderDate]], "mmmm")</f>
        <v>August</v>
      </c>
      <c r="G650" s="1">
        <v>45513</v>
      </c>
      <c r="H650">
        <v>1</v>
      </c>
      <c r="I650" s="2">
        <f>SalesOrders[[#This Row],[Product Price]]*SalesOrders[[#This Row],[Quantity]]</f>
        <v>938.33</v>
      </c>
    </row>
    <row r="651" spans="1:9" x14ac:dyDescent="0.3">
      <c r="A651">
        <v>650</v>
      </c>
      <c r="B651">
        <v>270</v>
      </c>
      <c r="C651">
        <v>48</v>
      </c>
      <c r="D651">
        <f>VLOOKUP(SalesOrders[[#This Row],[ProductID]],Products[],4,FALSE)</f>
        <v>862.43</v>
      </c>
      <c r="E651" t="str">
        <f>TEXT(SalesOrders[[#This Row],[OrderDate]], "yyyy")</f>
        <v>2025</v>
      </c>
      <c r="F651" t="str">
        <f>TEXT(SalesOrders[[#This Row],[OrderDate]], "mmmm")</f>
        <v>April</v>
      </c>
      <c r="G651" s="1">
        <v>45769</v>
      </c>
      <c r="H651">
        <v>6</v>
      </c>
      <c r="I651" s="2">
        <f>SalesOrders[[#This Row],[Product Price]]*SalesOrders[[#This Row],[Quantity]]</f>
        <v>5174.58</v>
      </c>
    </row>
    <row r="652" spans="1:9" x14ac:dyDescent="0.3">
      <c r="A652">
        <v>651</v>
      </c>
      <c r="B652">
        <v>37</v>
      </c>
      <c r="C652">
        <v>11</v>
      </c>
      <c r="D652">
        <f>VLOOKUP(SalesOrders[[#This Row],[ProductID]],Products[],4,FALSE)</f>
        <v>385.69</v>
      </c>
      <c r="E652" t="str">
        <f>TEXT(SalesOrders[[#This Row],[OrderDate]], "yyyy")</f>
        <v>2025</v>
      </c>
      <c r="F652" t="str">
        <f>TEXT(SalesOrders[[#This Row],[OrderDate]], "mmmm")</f>
        <v>July</v>
      </c>
      <c r="G652" s="1">
        <v>45867</v>
      </c>
      <c r="H652">
        <v>10</v>
      </c>
      <c r="I652" s="2">
        <f>SalesOrders[[#This Row],[Product Price]]*SalesOrders[[#This Row],[Quantity]]</f>
        <v>3856.9</v>
      </c>
    </row>
    <row r="653" spans="1:9" x14ac:dyDescent="0.3">
      <c r="A653">
        <v>652</v>
      </c>
      <c r="B653">
        <v>3</v>
      </c>
      <c r="C653">
        <v>6</v>
      </c>
      <c r="D653">
        <f>VLOOKUP(SalesOrders[[#This Row],[ProductID]],Products[],4,FALSE)</f>
        <v>694.41</v>
      </c>
      <c r="E653" t="str">
        <f>TEXT(SalesOrders[[#This Row],[OrderDate]], "yyyy")</f>
        <v>2024</v>
      </c>
      <c r="F653" t="str">
        <f>TEXT(SalesOrders[[#This Row],[OrderDate]], "mmmm")</f>
        <v>September</v>
      </c>
      <c r="G653" s="1">
        <v>45550</v>
      </c>
      <c r="H653">
        <v>9</v>
      </c>
      <c r="I653" s="2">
        <f>SalesOrders[[#This Row],[Product Price]]*SalesOrders[[#This Row],[Quantity]]</f>
        <v>6249.69</v>
      </c>
    </row>
    <row r="654" spans="1:9" x14ac:dyDescent="0.3">
      <c r="A654">
        <v>653</v>
      </c>
      <c r="B654">
        <v>227</v>
      </c>
      <c r="C654">
        <v>16</v>
      </c>
      <c r="D654">
        <f>VLOOKUP(SalesOrders[[#This Row],[ProductID]],Products[],4,FALSE)</f>
        <v>743.52</v>
      </c>
      <c r="E654" t="str">
        <f>TEXT(SalesOrders[[#This Row],[OrderDate]], "yyyy")</f>
        <v>2025</v>
      </c>
      <c r="F654" t="str">
        <f>TEXT(SalesOrders[[#This Row],[OrderDate]], "mmmm")</f>
        <v>July</v>
      </c>
      <c r="G654" s="1">
        <v>45853</v>
      </c>
      <c r="H654">
        <v>6</v>
      </c>
      <c r="I654" s="2">
        <f>SalesOrders[[#This Row],[Product Price]]*SalesOrders[[#This Row],[Quantity]]</f>
        <v>4461.12</v>
      </c>
    </row>
    <row r="655" spans="1:9" x14ac:dyDescent="0.3">
      <c r="A655">
        <v>654</v>
      </c>
      <c r="B655">
        <v>164</v>
      </c>
      <c r="C655">
        <v>4</v>
      </c>
      <c r="D655">
        <f>VLOOKUP(SalesOrders[[#This Row],[ProductID]],Products[],4,FALSE)</f>
        <v>394.95</v>
      </c>
      <c r="E655" t="str">
        <f>TEXT(SalesOrders[[#This Row],[OrderDate]], "yyyy")</f>
        <v>2025</v>
      </c>
      <c r="F655" t="str">
        <f>TEXT(SalesOrders[[#This Row],[OrderDate]], "mmmm")</f>
        <v>June</v>
      </c>
      <c r="G655" s="1">
        <v>45823</v>
      </c>
      <c r="H655">
        <v>5</v>
      </c>
      <c r="I655" s="2">
        <f>SalesOrders[[#This Row],[Product Price]]*SalesOrders[[#This Row],[Quantity]]</f>
        <v>1974.75</v>
      </c>
    </row>
    <row r="656" spans="1:9" x14ac:dyDescent="0.3">
      <c r="A656">
        <v>655</v>
      </c>
      <c r="B656">
        <v>136</v>
      </c>
      <c r="C656">
        <v>14</v>
      </c>
      <c r="D656">
        <f>VLOOKUP(SalesOrders[[#This Row],[ProductID]],Products[],4,FALSE)</f>
        <v>324.98</v>
      </c>
      <c r="E656" t="str">
        <f>TEXT(SalesOrders[[#This Row],[OrderDate]], "yyyy")</f>
        <v>2024</v>
      </c>
      <c r="F656" t="str">
        <f>TEXT(SalesOrders[[#This Row],[OrderDate]], "mmmm")</f>
        <v>October</v>
      </c>
      <c r="G656" s="1">
        <v>45574</v>
      </c>
      <c r="H656">
        <v>4</v>
      </c>
      <c r="I656" s="2">
        <f>SalesOrders[[#This Row],[Product Price]]*SalesOrders[[#This Row],[Quantity]]</f>
        <v>1299.92</v>
      </c>
    </row>
    <row r="657" spans="1:9" x14ac:dyDescent="0.3">
      <c r="A657">
        <v>656</v>
      </c>
      <c r="B657">
        <v>188</v>
      </c>
      <c r="C657">
        <v>20</v>
      </c>
      <c r="D657">
        <f>VLOOKUP(SalesOrders[[#This Row],[ProductID]],Products[],4,FALSE)</f>
        <v>665.58</v>
      </c>
      <c r="E657" t="str">
        <f>TEXT(SalesOrders[[#This Row],[OrderDate]], "yyyy")</f>
        <v>2025</v>
      </c>
      <c r="F657" t="str">
        <f>TEXT(SalesOrders[[#This Row],[OrderDate]], "mmmm")</f>
        <v>April</v>
      </c>
      <c r="G657" s="1">
        <v>45767</v>
      </c>
      <c r="H657">
        <v>6</v>
      </c>
      <c r="I657" s="2">
        <f>SalesOrders[[#This Row],[Product Price]]*SalesOrders[[#This Row],[Quantity]]</f>
        <v>3993.4800000000005</v>
      </c>
    </row>
    <row r="658" spans="1:9" x14ac:dyDescent="0.3">
      <c r="A658">
        <v>657</v>
      </c>
      <c r="B658">
        <v>120</v>
      </c>
      <c r="C658">
        <v>9</v>
      </c>
      <c r="D658">
        <f>VLOOKUP(SalesOrders[[#This Row],[ProductID]],Products[],4,FALSE)</f>
        <v>971.77</v>
      </c>
      <c r="E658" t="str">
        <f>TEXT(SalesOrders[[#This Row],[OrderDate]], "yyyy")</f>
        <v>2025</v>
      </c>
      <c r="F658" t="str">
        <f>TEXT(SalesOrders[[#This Row],[OrderDate]], "mmmm")</f>
        <v>January</v>
      </c>
      <c r="G658" s="1">
        <v>45668</v>
      </c>
      <c r="H658">
        <v>4</v>
      </c>
      <c r="I658" s="2">
        <f>SalesOrders[[#This Row],[Product Price]]*SalesOrders[[#This Row],[Quantity]]</f>
        <v>3887.08</v>
      </c>
    </row>
    <row r="659" spans="1:9" x14ac:dyDescent="0.3">
      <c r="A659">
        <v>658</v>
      </c>
      <c r="B659">
        <v>214</v>
      </c>
      <c r="C659">
        <v>31</v>
      </c>
      <c r="D659">
        <f>VLOOKUP(SalesOrders[[#This Row],[ProductID]],Products[],4,FALSE)</f>
        <v>662.87</v>
      </c>
      <c r="E659" t="str">
        <f>TEXT(SalesOrders[[#This Row],[OrderDate]], "yyyy")</f>
        <v>2025</v>
      </c>
      <c r="F659" t="str">
        <f>TEXT(SalesOrders[[#This Row],[OrderDate]], "mmmm")</f>
        <v>April</v>
      </c>
      <c r="G659" s="1">
        <v>45762</v>
      </c>
      <c r="H659">
        <v>9</v>
      </c>
      <c r="I659" s="2">
        <f>SalesOrders[[#This Row],[Product Price]]*SalesOrders[[#This Row],[Quantity]]</f>
        <v>5965.83</v>
      </c>
    </row>
    <row r="660" spans="1:9" x14ac:dyDescent="0.3">
      <c r="A660">
        <v>659</v>
      </c>
      <c r="B660">
        <v>274</v>
      </c>
      <c r="C660">
        <v>6</v>
      </c>
      <c r="D660">
        <f>VLOOKUP(SalesOrders[[#This Row],[ProductID]],Products[],4,FALSE)</f>
        <v>694.41</v>
      </c>
      <c r="E660" t="str">
        <f>TEXT(SalesOrders[[#This Row],[OrderDate]], "yyyy")</f>
        <v>2024</v>
      </c>
      <c r="F660" t="str">
        <f>TEXT(SalesOrders[[#This Row],[OrderDate]], "mmmm")</f>
        <v>December</v>
      </c>
      <c r="G660" s="1">
        <v>45646</v>
      </c>
      <c r="H660">
        <v>9</v>
      </c>
      <c r="I660" s="2">
        <f>SalesOrders[[#This Row],[Product Price]]*SalesOrders[[#This Row],[Quantity]]</f>
        <v>6249.69</v>
      </c>
    </row>
    <row r="661" spans="1:9" x14ac:dyDescent="0.3">
      <c r="A661">
        <v>660</v>
      </c>
      <c r="B661">
        <v>178</v>
      </c>
      <c r="C661">
        <v>44</v>
      </c>
      <c r="D661">
        <f>VLOOKUP(SalesOrders[[#This Row],[ProductID]],Products[],4,FALSE)</f>
        <v>243.86</v>
      </c>
      <c r="E661" t="str">
        <f>TEXT(SalesOrders[[#This Row],[OrderDate]], "yyyy")</f>
        <v>2024</v>
      </c>
      <c r="F661" t="str">
        <f>TEXT(SalesOrders[[#This Row],[OrderDate]], "mmmm")</f>
        <v>August</v>
      </c>
      <c r="G661" s="1">
        <v>45532</v>
      </c>
      <c r="H661">
        <v>10</v>
      </c>
      <c r="I661" s="2">
        <f>SalesOrders[[#This Row],[Product Price]]*SalesOrders[[#This Row],[Quantity]]</f>
        <v>2438.6000000000004</v>
      </c>
    </row>
    <row r="662" spans="1:9" x14ac:dyDescent="0.3">
      <c r="A662">
        <v>661</v>
      </c>
      <c r="B662">
        <v>72</v>
      </c>
      <c r="C662">
        <v>43</v>
      </c>
      <c r="D662">
        <f>VLOOKUP(SalesOrders[[#This Row],[ProductID]],Products[],4,FALSE)</f>
        <v>875.91</v>
      </c>
      <c r="E662" t="str">
        <f>TEXT(SalesOrders[[#This Row],[OrderDate]], "yyyy")</f>
        <v>2024</v>
      </c>
      <c r="F662" t="str">
        <f>TEXT(SalesOrders[[#This Row],[OrderDate]], "mmmm")</f>
        <v>September</v>
      </c>
      <c r="G662" s="1">
        <v>45539</v>
      </c>
      <c r="H662">
        <v>7</v>
      </c>
      <c r="I662" s="2">
        <f>SalesOrders[[#This Row],[Product Price]]*SalesOrders[[#This Row],[Quantity]]</f>
        <v>6131.37</v>
      </c>
    </row>
    <row r="663" spans="1:9" x14ac:dyDescent="0.3">
      <c r="A663">
        <v>662</v>
      </c>
      <c r="B663">
        <v>246</v>
      </c>
      <c r="C663">
        <v>13</v>
      </c>
      <c r="D663">
        <f>VLOOKUP(SalesOrders[[#This Row],[ProductID]],Products[],4,FALSE)</f>
        <v>517.19000000000005</v>
      </c>
      <c r="E663" t="str">
        <f>TEXT(SalesOrders[[#This Row],[OrderDate]], "yyyy")</f>
        <v>2024</v>
      </c>
      <c r="F663" t="str">
        <f>TEXT(SalesOrders[[#This Row],[OrderDate]], "mmmm")</f>
        <v>December</v>
      </c>
      <c r="G663" s="1">
        <v>45640</v>
      </c>
      <c r="H663">
        <v>8</v>
      </c>
      <c r="I663" s="2">
        <f>SalesOrders[[#This Row],[Product Price]]*SalesOrders[[#This Row],[Quantity]]</f>
        <v>4137.5200000000004</v>
      </c>
    </row>
    <row r="664" spans="1:9" x14ac:dyDescent="0.3">
      <c r="A664">
        <v>663</v>
      </c>
      <c r="B664">
        <v>241</v>
      </c>
      <c r="C664">
        <v>31</v>
      </c>
      <c r="D664">
        <f>VLOOKUP(SalesOrders[[#This Row],[ProductID]],Products[],4,FALSE)</f>
        <v>662.87</v>
      </c>
      <c r="E664" t="str">
        <f>TEXT(SalesOrders[[#This Row],[OrderDate]], "yyyy")</f>
        <v>2024</v>
      </c>
      <c r="F664" t="str">
        <f>TEXT(SalesOrders[[#This Row],[OrderDate]], "mmmm")</f>
        <v>October</v>
      </c>
      <c r="G664" s="1">
        <v>45589</v>
      </c>
      <c r="H664">
        <v>2</v>
      </c>
      <c r="I664" s="2">
        <f>SalesOrders[[#This Row],[Product Price]]*SalesOrders[[#This Row],[Quantity]]</f>
        <v>1325.74</v>
      </c>
    </row>
    <row r="665" spans="1:9" x14ac:dyDescent="0.3">
      <c r="A665">
        <v>664</v>
      </c>
      <c r="B665">
        <v>297</v>
      </c>
      <c r="C665">
        <v>29</v>
      </c>
      <c r="D665">
        <f>VLOOKUP(SalesOrders[[#This Row],[ProductID]],Products[],4,FALSE)</f>
        <v>112.69</v>
      </c>
      <c r="E665" t="str">
        <f>TEXT(SalesOrders[[#This Row],[OrderDate]], "yyyy")</f>
        <v>2025</v>
      </c>
      <c r="F665" t="str">
        <f>TEXT(SalesOrders[[#This Row],[OrderDate]], "mmmm")</f>
        <v>February</v>
      </c>
      <c r="G665" s="1">
        <v>45697</v>
      </c>
      <c r="H665">
        <v>5</v>
      </c>
      <c r="I665" s="2">
        <f>SalesOrders[[#This Row],[Product Price]]*SalesOrders[[#This Row],[Quantity]]</f>
        <v>563.45000000000005</v>
      </c>
    </row>
    <row r="666" spans="1:9" x14ac:dyDescent="0.3">
      <c r="A666">
        <v>665</v>
      </c>
      <c r="B666">
        <v>143</v>
      </c>
      <c r="C666">
        <v>20</v>
      </c>
      <c r="D666">
        <f>VLOOKUP(SalesOrders[[#This Row],[ProductID]],Products[],4,FALSE)</f>
        <v>665.58</v>
      </c>
      <c r="E666" t="str">
        <f>TEXT(SalesOrders[[#This Row],[OrderDate]], "yyyy")</f>
        <v>2024</v>
      </c>
      <c r="F666" t="str">
        <f>TEXT(SalesOrders[[#This Row],[OrderDate]], "mmmm")</f>
        <v>November</v>
      </c>
      <c r="G666" s="1">
        <v>45620</v>
      </c>
      <c r="H666">
        <v>9</v>
      </c>
      <c r="I666" s="2">
        <f>SalesOrders[[#This Row],[Product Price]]*SalesOrders[[#This Row],[Quantity]]</f>
        <v>5990.22</v>
      </c>
    </row>
    <row r="667" spans="1:9" x14ac:dyDescent="0.3">
      <c r="A667">
        <v>666</v>
      </c>
      <c r="B667">
        <v>117</v>
      </c>
      <c r="C667">
        <v>16</v>
      </c>
      <c r="D667">
        <f>VLOOKUP(SalesOrders[[#This Row],[ProductID]],Products[],4,FALSE)</f>
        <v>743.52</v>
      </c>
      <c r="E667" t="str">
        <f>TEXT(SalesOrders[[#This Row],[OrderDate]], "yyyy")</f>
        <v>2025</v>
      </c>
      <c r="F667" t="str">
        <f>TEXT(SalesOrders[[#This Row],[OrderDate]], "mmmm")</f>
        <v>March</v>
      </c>
      <c r="G667" s="1">
        <v>45743</v>
      </c>
      <c r="H667">
        <v>9</v>
      </c>
      <c r="I667" s="2">
        <f>SalesOrders[[#This Row],[Product Price]]*SalesOrders[[#This Row],[Quantity]]</f>
        <v>6691.68</v>
      </c>
    </row>
    <row r="668" spans="1:9" x14ac:dyDescent="0.3">
      <c r="A668">
        <v>667</v>
      </c>
      <c r="B668">
        <v>278</v>
      </c>
      <c r="C668">
        <v>28</v>
      </c>
      <c r="D668">
        <f>VLOOKUP(SalesOrders[[#This Row],[ProductID]],Products[],4,FALSE)</f>
        <v>979.41</v>
      </c>
      <c r="E668" t="str">
        <f>TEXT(SalesOrders[[#This Row],[OrderDate]], "yyyy")</f>
        <v>2024</v>
      </c>
      <c r="F668" t="str">
        <f>TEXT(SalesOrders[[#This Row],[OrderDate]], "mmmm")</f>
        <v>December</v>
      </c>
      <c r="G668" s="1">
        <v>45627</v>
      </c>
      <c r="H668">
        <v>8</v>
      </c>
      <c r="I668" s="2">
        <f>SalesOrders[[#This Row],[Product Price]]*SalesOrders[[#This Row],[Quantity]]</f>
        <v>7835.28</v>
      </c>
    </row>
    <row r="669" spans="1:9" x14ac:dyDescent="0.3">
      <c r="A669">
        <v>668</v>
      </c>
      <c r="B669">
        <v>68</v>
      </c>
      <c r="C669">
        <v>43</v>
      </c>
      <c r="D669">
        <f>VLOOKUP(SalesOrders[[#This Row],[ProductID]],Products[],4,FALSE)</f>
        <v>875.91</v>
      </c>
      <c r="E669" t="str">
        <f>TEXT(SalesOrders[[#This Row],[OrderDate]], "yyyy")</f>
        <v>2024</v>
      </c>
      <c r="F669" t="str">
        <f>TEXT(SalesOrders[[#This Row],[OrderDate]], "mmmm")</f>
        <v>October</v>
      </c>
      <c r="G669" s="1">
        <v>45566</v>
      </c>
      <c r="H669">
        <v>10</v>
      </c>
      <c r="I669" s="2">
        <f>SalesOrders[[#This Row],[Product Price]]*SalesOrders[[#This Row],[Quantity]]</f>
        <v>8759.1</v>
      </c>
    </row>
    <row r="670" spans="1:9" x14ac:dyDescent="0.3">
      <c r="A670">
        <v>669</v>
      </c>
      <c r="B670">
        <v>286</v>
      </c>
      <c r="C670">
        <v>19</v>
      </c>
      <c r="D670">
        <f>VLOOKUP(SalesOrders[[#This Row],[ProductID]],Products[],4,FALSE)</f>
        <v>938.33</v>
      </c>
      <c r="E670" t="str">
        <f>TEXT(SalesOrders[[#This Row],[OrderDate]], "yyyy")</f>
        <v>2024</v>
      </c>
      <c r="F670" t="str">
        <f>TEXT(SalesOrders[[#This Row],[OrderDate]], "mmmm")</f>
        <v>October</v>
      </c>
      <c r="G670" s="1">
        <v>45576</v>
      </c>
      <c r="H670">
        <v>6</v>
      </c>
      <c r="I670" s="2">
        <f>SalesOrders[[#This Row],[Product Price]]*SalesOrders[[#This Row],[Quantity]]</f>
        <v>5629.9800000000005</v>
      </c>
    </row>
    <row r="671" spans="1:9" x14ac:dyDescent="0.3">
      <c r="A671">
        <v>670</v>
      </c>
      <c r="B671">
        <v>142</v>
      </c>
      <c r="C671">
        <v>29</v>
      </c>
      <c r="D671">
        <f>VLOOKUP(SalesOrders[[#This Row],[ProductID]],Products[],4,FALSE)</f>
        <v>112.69</v>
      </c>
      <c r="E671" t="str">
        <f>TEXT(SalesOrders[[#This Row],[OrderDate]], "yyyy")</f>
        <v>2025</v>
      </c>
      <c r="F671" t="str">
        <f>TEXT(SalesOrders[[#This Row],[OrderDate]], "mmmm")</f>
        <v>May</v>
      </c>
      <c r="G671" s="1">
        <v>45796</v>
      </c>
      <c r="H671">
        <v>7</v>
      </c>
      <c r="I671" s="2">
        <f>SalesOrders[[#This Row],[Product Price]]*SalesOrders[[#This Row],[Quantity]]</f>
        <v>788.82999999999993</v>
      </c>
    </row>
    <row r="672" spans="1:9" x14ac:dyDescent="0.3">
      <c r="A672">
        <v>671</v>
      </c>
      <c r="B672">
        <v>247</v>
      </c>
      <c r="C672">
        <v>9</v>
      </c>
      <c r="D672">
        <f>VLOOKUP(SalesOrders[[#This Row],[ProductID]],Products[],4,FALSE)</f>
        <v>971.77</v>
      </c>
      <c r="E672" t="str">
        <f>TEXT(SalesOrders[[#This Row],[OrderDate]], "yyyy")</f>
        <v>2024</v>
      </c>
      <c r="F672" t="str">
        <f>TEXT(SalesOrders[[#This Row],[OrderDate]], "mmmm")</f>
        <v>December</v>
      </c>
      <c r="G672" s="1">
        <v>45651</v>
      </c>
      <c r="H672">
        <v>10</v>
      </c>
      <c r="I672" s="2">
        <f>SalesOrders[[#This Row],[Product Price]]*SalesOrders[[#This Row],[Quantity]]</f>
        <v>9717.7000000000007</v>
      </c>
    </row>
    <row r="673" spans="1:9" x14ac:dyDescent="0.3">
      <c r="A673">
        <v>672</v>
      </c>
      <c r="B673">
        <v>144</v>
      </c>
      <c r="C673">
        <v>8</v>
      </c>
      <c r="D673">
        <f>VLOOKUP(SalesOrders[[#This Row],[ProductID]],Products[],4,FALSE)</f>
        <v>519.17999999999995</v>
      </c>
      <c r="E673" t="str">
        <f>TEXT(SalesOrders[[#This Row],[OrderDate]], "yyyy")</f>
        <v>2024</v>
      </c>
      <c r="F673" t="str">
        <f>TEXT(SalesOrders[[#This Row],[OrderDate]], "mmmm")</f>
        <v>October</v>
      </c>
      <c r="G673" s="1">
        <v>45596</v>
      </c>
      <c r="H673">
        <v>3</v>
      </c>
      <c r="I673" s="2">
        <f>SalesOrders[[#This Row],[Product Price]]*SalesOrders[[#This Row],[Quantity]]</f>
        <v>1557.54</v>
      </c>
    </row>
    <row r="674" spans="1:9" x14ac:dyDescent="0.3">
      <c r="A674">
        <v>673</v>
      </c>
      <c r="B674">
        <v>195</v>
      </c>
      <c r="C674">
        <v>38</v>
      </c>
      <c r="D674">
        <f>VLOOKUP(SalesOrders[[#This Row],[ProductID]],Products[],4,FALSE)</f>
        <v>748.07</v>
      </c>
      <c r="E674" t="str">
        <f>TEXT(SalesOrders[[#This Row],[OrderDate]], "yyyy")</f>
        <v>2025</v>
      </c>
      <c r="F674" t="str">
        <f>TEXT(SalesOrders[[#This Row],[OrderDate]], "mmmm")</f>
        <v>March</v>
      </c>
      <c r="G674" s="1">
        <v>45739</v>
      </c>
      <c r="H674">
        <v>5</v>
      </c>
      <c r="I674" s="2">
        <f>SalesOrders[[#This Row],[Product Price]]*SalesOrders[[#This Row],[Quantity]]</f>
        <v>3740.3500000000004</v>
      </c>
    </row>
    <row r="675" spans="1:9" x14ac:dyDescent="0.3">
      <c r="A675">
        <v>674</v>
      </c>
      <c r="B675">
        <v>21</v>
      </c>
      <c r="C675">
        <v>19</v>
      </c>
      <c r="D675">
        <f>VLOOKUP(SalesOrders[[#This Row],[ProductID]],Products[],4,FALSE)</f>
        <v>938.33</v>
      </c>
      <c r="E675" t="str">
        <f>TEXT(SalesOrders[[#This Row],[OrderDate]], "yyyy")</f>
        <v>2025</v>
      </c>
      <c r="F675" t="str">
        <f>TEXT(SalesOrders[[#This Row],[OrderDate]], "mmmm")</f>
        <v>January</v>
      </c>
      <c r="G675" s="1">
        <v>45682</v>
      </c>
      <c r="H675">
        <v>9</v>
      </c>
      <c r="I675" s="2">
        <f>SalesOrders[[#This Row],[Product Price]]*SalesOrders[[#This Row],[Quantity]]</f>
        <v>8444.9700000000012</v>
      </c>
    </row>
    <row r="676" spans="1:9" x14ac:dyDescent="0.3">
      <c r="A676">
        <v>675</v>
      </c>
      <c r="B676">
        <v>88</v>
      </c>
      <c r="C676">
        <v>2</v>
      </c>
      <c r="D676">
        <f>VLOOKUP(SalesOrders[[#This Row],[ProductID]],Products[],4,FALSE)</f>
        <v>448.84</v>
      </c>
      <c r="E676" t="str">
        <f>TEXT(SalesOrders[[#This Row],[OrderDate]], "yyyy")</f>
        <v>2025</v>
      </c>
      <c r="F676" t="str">
        <f>TEXT(SalesOrders[[#This Row],[OrderDate]], "mmmm")</f>
        <v>February</v>
      </c>
      <c r="G676" s="1">
        <v>45696</v>
      </c>
      <c r="H676">
        <v>5</v>
      </c>
      <c r="I676" s="2">
        <f>SalesOrders[[#This Row],[Product Price]]*SalesOrders[[#This Row],[Quantity]]</f>
        <v>2244.1999999999998</v>
      </c>
    </row>
    <row r="677" spans="1:9" x14ac:dyDescent="0.3">
      <c r="A677">
        <v>676</v>
      </c>
      <c r="B677">
        <v>192</v>
      </c>
      <c r="C677">
        <v>14</v>
      </c>
      <c r="D677">
        <f>VLOOKUP(SalesOrders[[#This Row],[ProductID]],Products[],4,FALSE)</f>
        <v>324.98</v>
      </c>
      <c r="E677" t="str">
        <f>TEXT(SalesOrders[[#This Row],[OrderDate]], "yyyy")</f>
        <v>2025</v>
      </c>
      <c r="F677" t="str">
        <f>TEXT(SalesOrders[[#This Row],[OrderDate]], "mmmm")</f>
        <v>March</v>
      </c>
      <c r="G677" s="1">
        <v>45747</v>
      </c>
      <c r="H677">
        <v>7</v>
      </c>
      <c r="I677" s="2">
        <f>SalesOrders[[#This Row],[Product Price]]*SalesOrders[[#This Row],[Quantity]]</f>
        <v>2274.86</v>
      </c>
    </row>
    <row r="678" spans="1:9" x14ac:dyDescent="0.3">
      <c r="A678">
        <v>677</v>
      </c>
      <c r="B678">
        <v>222</v>
      </c>
      <c r="C678">
        <v>49</v>
      </c>
      <c r="D678">
        <f>VLOOKUP(SalesOrders[[#This Row],[ProductID]],Products[],4,FALSE)</f>
        <v>730.75</v>
      </c>
      <c r="E678" t="str">
        <f>TEXT(SalesOrders[[#This Row],[OrderDate]], "yyyy")</f>
        <v>2024</v>
      </c>
      <c r="F678" t="str">
        <f>TEXT(SalesOrders[[#This Row],[OrderDate]], "mmmm")</f>
        <v>October</v>
      </c>
      <c r="G678" s="1">
        <v>45566</v>
      </c>
      <c r="H678">
        <v>8</v>
      </c>
      <c r="I678" s="2">
        <f>SalesOrders[[#This Row],[Product Price]]*SalesOrders[[#This Row],[Quantity]]</f>
        <v>5846</v>
      </c>
    </row>
    <row r="679" spans="1:9" x14ac:dyDescent="0.3">
      <c r="A679">
        <v>678</v>
      </c>
      <c r="B679">
        <v>204</v>
      </c>
      <c r="C679">
        <v>50</v>
      </c>
      <c r="D679">
        <f>VLOOKUP(SalesOrders[[#This Row],[ProductID]],Products[],4,FALSE)</f>
        <v>124.25</v>
      </c>
      <c r="E679" t="str">
        <f>TEXT(SalesOrders[[#This Row],[OrderDate]], "yyyy")</f>
        <v>2024</v>
      </c>
      <c r="F679" t="str">
        <f>TEXT(SalesOrders[[#This Row],[OrderDate]], "mmmm")</f>
        <v>August</v>
      </c>
      <c r="G679" s="1">
        <v>45525</v>
      </c>
      <c r="H679">
        <v>8</v>
      </c>
      <c r="I679" s="2">
        <f>SalesOrders[[#This Row],[Product Price]]*SalesOrders[[#This Row],[Quantity]]</f>
        <v>994</v>
      </c>
    </row>
    <row r="680" spans="1:9" x14ac:dyDescent="0.3">
      <c r="A680">
        <v>679</v>
      </c>
      <c r="B680">
        <v>256</v>
      </c>
      <c r="C680">
        <v>7</v>
      </c>
      <c r="D680">
        <f>VLOOKUP(SalesOrders[[#This Row],[ProductID]],Products[],4,FALSE)</f>
        <v>148.97</v>
      </c>
      <c r="E680" t="str">
        <f>TEXT(SalesOrders[[#This Row],[OrderDate]], "yyyy")</f>
        <v>2024</v>
      </c>
      <c r="F680" t="str">
        <f>TEXT(SalesOrders[[#This Row],[OrderDate]], "mmmm")</f>
        <v>August</v>
      </c>
      <c r="G680" s="1">
        <v>45515</v>
      </c>
      <c r="H680">
        <v>5</v>
      </c>
      <c r="I680" s="2">
        <f>SalesOrders[[#This Row],[Product Price]]*SalesOrders[[#This Row],[Quantity]]</f>
        <v>744.85</v>
      </c>
    </row>
    <row r="681" spans="1:9" x14ac:dyDescent="0.3">
      <c r="A681">
        <v>680</v>
      </c>
      <c r="B681">
        <v>122</v>
      </c>
      <c r="C681">
        <v>3</v>
      </c>
      <c r="D681">
        <f>VLOOKUP(SalesOrders[[#This Row],[ProductID]],Products[],4,FALSE)</f>
        <v>293.51</v>
      </c>
      <c r="E681" t="str">
        <f>TEXT(SalesOrders[[#This Row],[OrderDate]], "yyyy")</f>
        <v>2024</v>
      </c>
      <c r="F681" t="str">
        <f>TEXT(SalesOrders[[#This Row],[OrderDate]], "mmmm")</f>
        <v>October</v>
      </c>
      <c r="G681" s="1">
        <v>45586</v>
      </c>
      <c r="H681">
        <v>2</v>
      </c>
      <c r="I681" s="2">
        <f>SalesOrders[[#This Row],[Product Price]]*SalesOrders[[#This Row],[Quantity]]</f>
        <v>587.02</v>
      </c>
    </row>
    <row r="682" spans="1:9" x14ac:dyDescent="0.3">
      <c r="A682">
        <v>681</v>
      </c>
      <c r="B682">
        <v>296</v>
      </c>
      <c r="C682">
        <v>16</v>
      </c>
      <c r="D682">
        <f>VLOOKUP(SalesOrders[[#This Row],[ProductID]],Products[],4,FALSE)</f>
        <v>743.52</v>
      </c>
      <c r="E682" t="str">
        <f>TEXT(SalesOrders[[#This Row],[OrderDate]], "yyyy")</f>
        <v>2025</v>
      </c>
      <c r="F682" t="str">
        <f>TEXT(SalesOrders[[#This Row],[OrderDate]], "mmmm")</f>
        <v>May</v>
      </c>
      <c r="G682" s="1">
        <v>45798</v>
      </c>
      <c r="H682">
        <v>8</v>
      </c>
      <c r="I682" s="2">
        <f>SalesOrders[[#This Row],[Product Price]]*SalesOrders[[#This Row],[Quantity]]</f>
        <v>5948.16</v>
      </c>
    </row>
    <row r="683" spans="1:9" x14ac:dyDescent="0.3">
      <c r="A683">
        <v>682</v>
      </c>
      <c r="B683">
        <v>286</v>
      </c>
      <c r="C683">
        <v>30</v>
      </c>
      <c r="D683">
        <f>VLOOKUP(SalesOrders[[#This Row],[ProductID]],Products[],4,FALSE)</f>
        <v>153.74</v>
      </c>
      <c r="E683" t="str">
        <f>TEXT(SalesOrders[[#This Row],[OrderDate]], "yyyy")</f>
        <v>2025</v>
      </c>
      <c r="F683" t="str">
        <f>TEXT(SalesOrders[[#This Row],[OrderDate]], "mmmm")</f>
        <v>March</v>
      </c>
      <c r="G683" s="1">
        <v>45724</v>
      </c>
      <c r="H683">
        <v>6</v>
      </c>
      <c r="I683" s="2">
        <f>SalesOrders[[#This Row],[Product Price]]*SalesOrders[[#This Row],[Quantity]]</f>
        <v>922.44</v>
      </c>
    </row>
    <row r="684" spans="1:9" x14ac:dyDescent="0.3">
      <c r="A684">
        <v>683</v>
      </c>
      <c r="B684">
        <v>235</v>
      </c>
      <c r="C684">
        <v>9</v>
      </c>
      <c r="D684">
        <f>VLOOKUP(SalesOrders[[#This Row],[ProductID]],Products[],4,FALSE)</f>
        <v>971.77</v>
      </c>
      <c r="E684" t="str">
        <f>TEXT(SalesOrders[[#This Row],[OrderDate]], "yyyy")</f>
        <v>2025</v>
      </c>
      <c r="F684" t="str">
        <f>TEXT(SalesOrders[[#This Row],[OrderDate]], "mmmm")</f>
        <v>March</v>
      </c>
      <c r="G684" s="1">
        <v>45720</v>
      </c>
      <c r="H684">
        <v>6</v>
      </c>
      <c r="I684" s="2">
        <f>SalesOrders[[#This Row],[Product Price]]*SalesOrders[[#This Row],[Quantity]]</f>
        <v>5830.62</v>
      </c>
    </row>
    <row r="685" spans="1:9" x14ac:dyDescent="0.3">
      <c r="A685">
        <v>684</v>
      </c>
      <c r="B685">
        <v>105</v>
      </c>
      <c r="C685">
        <v>2</v>
      </c>
      <c r="D685">
        <f>VLOOKUP(SalesOrders[[#This Row],[ProductID]],Products[],4,FALSE)</f>
        <v>448.84</v>
      </c>
      <c r="E685" t="str">
        <f>TEXT(SalesOrders[[#This Row],[OrderDate]], "yyyy")</f>
        <v>2025</v>
      </c>
      <c r="F685" t="str">
        <f>TEXT(SalesOrders[[#This Row],[OrderDate]], "mmmm")</f>
        <v>February</v>
      </c>
      <c r="G685" s="1">
        <v>45701</v>
      </c>
      <c r="H685">
        <v>6</v>
      </c>
      <c r="I685" s="2">
        <f>SalesOrders[[#This Row],[Product Price]]*SalesOrders[[#This Row],[Quantity]]</f>
        <v>2693.04</v>
      </c>
    </row>
    <row r="686" spans="1:9" x14ac:dyDescent="0.3">
      <c r="A686">
        <v>685</v>
      </c>
      <c r="B686">
        <v>79</v>
      </c>
      <c r="C686">
        <v>15</v>
      </c>
      <c r="D686">
        <f>VLOOKUP(SalesOrders[[#This Row],[ProductID]],Products[],4,FALSE)</f>
        <v>855.51</v>
      </c>
      <c r="E686" t="str">
        <f>TEXT(SalesOrders[[#This Row],[OrderDate]], "yyyy")</f>
        <v>2024</v>
      </c>
      <c r="F686" t="str">
        <f>TEXT(SalesOrders[[#This Row],[OrderDate]], "mmmm")</f>
        <v>December</v>
      </c>
      <c r="G686" s="1">
        <v>45646</v>
      </c>
      <c r="H686">
        <v>2</v>
      </c>
      <c r="I686" s="2">
        <f>SalesOrders[[#This Row],[Product Price]]*SalesOrders[[#This Row],[Quantity]]</f>
        <v>1711.02</v>
      </c>
    </row>
    <row r="687" spans="1:9" x14ac:dyDescent="0.3">
      <c r="A687">
        <v>686</v>
      </c>
      <c r="B687">
        <v>80</v>
      </c>
      <c r="C687">
        <v>9</v>
      </c>
      <c r="D687">
        <f>VLOOKUP(SalesOrders[[#This Row],[ProductID]],Products[],4,FALSE)</f>
        <v>971.77</v>
      </c>
      <c r="E687" t="str">
        <f>TEXT(SalesOrders[[#This Row],[OrderDate]], "yyyy")</f>
        <v>2025</v>
      </c>
      <c r="F687" t="str">
        <f>TEXT(SalesOrders[[#This Row],[OrderDate]], "mmmm")</f>
        <v>May</v>
      </c>
      <c r="G687" s="1">
        <v>45808</v>
      </c>
      <c r="H687">
        <v>3</v>
      </c>
      <c r="I687" s="2">
        <f>SalesOrders[[#This Row],[Product Price]]*SalesOrders[[#This Row],[Quantity]]</f>
        <v>2915.31</v>
      </c>
    </row>
    <row r="688" spans="1:9" x14ac:dyDescent="0.3">
      <c r="A688">
        <v>687</v>
      </c>
      <c r="B688">
        <v>136</v>
      </c>
      <c r="C688">
        <v>10</v>
      </c>
      <c r="D688">
        <f>VLOOKUP(SalesOrders[[#This Row],[ProductID]],Products[],4,FALSE)</f>
        <v>930.7</v>
      </c>
      <c r="E688" t="str">
        <f>TEXT(SalesOrders[[#This Row],[OrderDate]], "yyyy")</f>
        <v>2024</v>
      </c>
      <c r="F688" t="str">
        <f>TEXT(SalesOrders[[#This Row],[OrderDate]], "mmmm")</f>
        <v>October</v>
      </c>
      <c r="G688" s="1">
        <v>45582</v>
      </c>
      <c r="H688">
        <v>7</v>
      </c>
      <c r="I688" s="2">
        <f>SalesOrders[[#This Row],[Product Price]]*SalesOrders[[#This Row],[Quantity]]</f>
        <v>6514.9000000000005</v>
      </c>
    </row>
    <row r="689" spans="1:9" x14ac:dyDescent="0.3">
      <c r="A689">
        <v>688</v>
      </c>
      <c r="B689">
        <v>275</v>
      </c>
      <c r="C689">
        <v>7</v>
      </c>
      <c r="D689">
        <f>VLOOKUP(SalesOrders[[#This Row],[ProductID]],Products[],4,FALSE)</f>
        <v>148.97</v>
      </c>
      <c r="E689" t="str">
        <f>TEXT(SalesOrders[[#This Row],[OrderDate]], "yyyy")</f>
        <v>2025</v>
      </c>
      <c r="F689" t="str">
        <f>TEXT(SalesOrders[[#This Row],[OrderDate]], "mmmm")</f>
        <v>January</v>
      </c>
      <c r="G689" s="1">
        <v>45664</v>
      </c>
      <c r="H689">
        <v>7</v>
      </c>
      <c r="I689" s="2">
        <f>SalesOrders[[#This Row],[Product Price]]*SalesOrders[[#This Row],[Quantity]]</f>
        <v>1042.79</v>
      </c>
    </row>
    <row r="690" spans="1:9" x14ac:dyDescent="0.3">
      <c r="A690">
        <v>689</v>
      </c>
      <c r="B690">
        <v>293</v>
      </c>
      <c r="C690">
        <v>9</v>
      </c>
      <c r="D690">
        <f>VLOOKUP(SalesOrders[[#This Row],[ProductID]],Products[],4,FALSE)</f>
        <v>971.77</v>
      </c>
      <c r="E690" t="str">
        <f>TEXT(SalesOrders[[#This Row],[OrderDate]], "yyyy")</f>
        <v>2024</v>
      </c>
      <c r="F690" t="str">
        <f>TEXT(SalesOrders[[#This Row],[OrderDate]], "mmmm")</f>
        <v>December</v>
      </c>
      <c r="G690" s="1">
        <v>45653</v>
      </c>
      <c r="H690">
        <v>6</v>
      </c>
      <c r="I690" s="2">
        <f>SalesOrders[[#This Row],[Product Price]]*SalesOrders[[#This Row],[Quantity]]</f>
        <v>5830.62</v>
      </c>
    </row>
    <row r="691" spans="1:9" x14ac:dyDescent="0.3">
      <c r="A691">
        <v>690</v>
      </c>
      <c r="B691">
        <v>45</v>
      </c>
      <c r="C691">
        <v>26</v>
      </c>
      <c r="D691">
        <f>VLOOKUP(SalesOrders[[#This Row],[ProductID]],Products[],4,FALSE)</f>
        <v>677.96</v>
      </c>
      <c r="E691" t="str">
        <f>TEXT(SalesOrders[[#This Row],[OrderDate]], "yyyy")</f>
        <v>2025</v>
      </c>
      <c r="F691" t="str">
        <f>TEXT(SalesOrders[[#This Row],[OrderDate]], "mmmm")</f>
        <v>February</v>
      </c>
      <c r="G691" s="1">
        <v>45711</v>
      </c>
      <c r="H691">
        <v>3</v>
      </c>
      <c r="I691" s="2">
        <f>SalesOrders[[#This Row],[Product Price]]*SalesOrders[[#This Row],[Quantity]]</f>
        <v>2033.88</v>
      </c>
    </row>
    <row r="692" spans="1:9" x14ac:dyDescent="0.3">
      <c r="A692">
        <v>691</v>
      </c>
      <c r="B692">
        <v>191</v>
      </c>
      <c r="C692">
        <v>8</v>
      </c>
      <c r="D692">
        <f>VLOOKUP(SalesOrders[[#This Row],[ProductID]],Products[],4,FALSE)</f>
        <v>519.17999999999995</v>
      </c>
      <c r="E692" t="str">
        <f>TEXT(SalesOrders[[#This Row],[OrderDate]], "yyyy")</f>
        <v>2025</v>
      </c>
      <c r="F692" t="str">
        <f>TEXT(SalesOrders[[#This Row],[OrderDate]], "mmmm")</f>
        <v>January</v>
      </c>
      <c r="G692" s="1">
        <v>45676</v>
      </c>
      <c r="H692">
        <v>6</v>
      </c>
      <c r="I692" s="2">
        <f>SalesOrders[[#This Row],[Product Price]]*SalesOrders[[#This Row],[Quantity]]</f>
        <v>3115.08</v>
      </c>
    </row>
    <row r="693" spans="1:9" x14ac:dyDescent="0.3">
      <c r="A693">
        <v>692</v>
      </c>
      <c r="B693">
        <v>93</v>
      </c>
      <c r="C693">
        <v>6</v>
      </c>
      <c r="D693">
        <f>VLOOKUP(SalesOrders[[#This Row],[ProductID]],Products[],4,FALSE)</f>
        <v>694.41</v>
      </c>
      <c r="E693" t="str">
        <f>TEXT(SalesOrders[[#This Row],[OrderDate]], "yyyy")</f>
        <v>2025</v>
      </c>
      <c r="F693" t="str">
        <f>TEXT(SalesOrders[[#This Row],[OrderDate]], "mmmm")</f>
        <v>January</v>
      </c>
      <c r="G693" s="1">
        <v>45688</v>
      </c>
      <c r="H693">
        <v>8</v>
      </c>
      <c r="I693" s="2">
        <f>SalesOrders[[#This Row],[Product Price]]*SalesOrders[[#This Row],[Quantity]]</f>
        <v>5555.28</v>
      </c>
    </row>
    <row r="694" spans="1:9" x14ac:dyDescent="0.3">
      <c r="A694">
        <v>693</v>
      </c>
      <c r="B694">
        <v>277</v>
      </c>
      <c r="C694">
        <v>21</v>
      </c>
      <c r="D694">
        <f>VLOOKUP(SalesOrders[[#This Row],[ProductID]],Products[],4,FALSE)</f>
        <v>655.11</v>
      </c>
      <c r="E694" t="str">
        <f>TEXT(SalesOrders[[#This Row],[OrderDate]], "yyyy")</f>
        <v>2025</v>
      </c>
      <c r="F694" t="str">
        <f>TEXT(SalesOrders[[#This Row],[OrderDate]], "mmmm")</f>
        <v>July</v>
      </c>
      <c r="G694" s="1">
        <v>45851</v>
      </c>
      <c r="H694">
        <v>3</v>
      </c>
      <c r="I694" s="2">
        <f>SalesOrders[[#This Row],[Product Price]]*SalesOrders[[#This Row],[Quantity]]</f>
        <v>1965.33</v>
      </c>
    </row>
    <row r="695" spans="1:9" x14ac:dyDescent="0.3">
      <c r="A695">
        <v>694</v>
      </c>
      <c r="B695">
        <v>232</v>
      </c>
      <c r="C695">
        <v>15</v>
      </c>
      <c r="D695">
        <f>VLOOKUP(SalesOrders[[#This Row],[ProductID]],Products[],4,FALSE)</f>
        <v>855.51</v>
      </c>
      <c r="E695" t="str">
        <f>TEXT(SalesOrders[[#This Row],[OrderDate]], "yyyy")</f>
        <v>2025</v>
      </c>
      <c r="F695" t="str">
        <f>TEXT(SalesOrders[[#This Row],[OrderDate]], "mmmm")</f>
        <v>June</v>
      </c>
      <c r="G695" s="1">
        <v>45811</v>
      </c>
      <c r="H695">
        <v>6</v>
      </c>
      <c r="I695" s="2">
        <f>SalesOrders[[#This Row],[Product Price]]*SalesOrders[[#This Row],[Quantity]]</f>
        <v>5133.0599999999995</v>
      </c>
    </row>
    <row r="696" spans="1:9" x14ac:dyDescent="0.3">
      <c r="A696">
        <v>695</v>
      </c>
      <c r="B696">
        <v>100</v>
      </c>
      <c r="C696">
        <v>33</v>
      </c>
      <c r="D696">
        <f>VLOOKUP(SalesOrders[[#This Row],[ProductID]],Products[],4,FALSE)</f>
        <v>95.35</v>
      </c>
      <c r="E696" t="str">
        <f>TEXT(SalesOrders[[#This Row],[OrderDate]], "yyyy")</f>
        <v>2025</v>
      </c>
      <c r="F696" t="str">
        <f>TEXT(SalesOrders[[#This Row],[OrderDate]], "mmmm")</f>
        <v>January</v>
      </c>
      <c r="G696" s="1">
        <v>45688</v>
      </c>
      <c r="H696">
        <v>10</v>
      </c>
      <c r="I696" s="2">
        <f>SalesOrders[[#This Row],[Product Price]]*SalesOrders[[#This Row],[Quantity]]</f>
        <v>953.5</v>
      </c>
    </row>
    <row r="697" spans="1:9" x14ac:dyDescent="0.3">
      <c r="A697">
        <v>696</v>
      </c>
      <c r="B697">
        <v>19</v>
      </c>
      <c r="C697">
        <v>28</v>
      </c>
      <c r="D697">
        <f>VLOOKUP(SalesOrders[[#This Row],[ProductID]],Products[],4,FALSE)</f>
        <v>979.41</v>
      </c>
      <c r="E697" t="str">
        <f>TEXT(SalesOrders[[#This Row],[OrderDate]], "yyyy")</f>
        <v>2025</v>
      </c>
      <c r="F697" t="str">
        <f>TEXT(SalesOrders[[#This Row],[OrderDate]], "mmmm")</f>
        <v>July</v>
      </c>
      <c r="G697" s="1">
        <v>45839</v>
      </c>
      <c r="H697">
        <v>5</v>
      </c>
      <c r="I697" s="2">
        <f>SalesOrders[[#This Row],[Product Price]]*SalesOrders[[#This Row],[Quantity]]</f>
        <v>4897.05</v>
      </c>
    </row>
    <row r="698" spans="1:9" x14ac:dyDescent="0.3">
      <c r="A698">
        <v>697</v>
      </c>
      <c r="B698">
        <v>93</v>
      </c>
      <c r="C698">
        <v>47</v>
      </c>
      <c r="D698">
        <f>VLOOKUP(SalesOrders[[#This Row],[ProductID]],Products[],4,FALSE)</f>
        <v>848.57</v>
      </c>
      <c r="E698" t="str">
        <f>TEXT(SalesOrders[[#This Row],[OrderDate]], "yyyy")</f>
        <v>2025</v>
      </c>
      <c r="F698" t="str">
        <f>TEXT(SalesOrders[[#This Row],[OrderDate]], "mmmm")</f>
        <v>February</v>
      </c>
      <c r="G698" s="1">
        <v>45716</v>
      </c>
      <c r="H698">
        <v>6</v>
      </c>
      <c r="I698" s="2">
        <f>SalesOrders[[#This Row],[Product Price]]*SalesOrders[[#This Row],[Quantity]]</f>
        <v>5091.42</v>
      </c>
    </row>
    <row r="699" spans="1:9" x14ac:dyDescent="0.3">
      <c r="A699">
        <v>698</v>
      </c>
      <c r="B699">
        <v>155</v>
      </c>
      <c r="C699">
        <v>38</v>
      </c>
      <c r="D699">
        <f>VLOOKUP(SalesOrders[[#This Row],[ProductID]],Products[],4,FALSE)</f>
        <v>748.07</v>
      </c>
      <c r="E699" t="str">
        <f>TEXT(SalesOrders[[#This Row],[OrderDate]], "yyyy")</f>
        <v>2024</v>
      </c>
      <c r="F699" t="str">
        <f>TEXT(SalesOrders[[#This Row],[OrderDate]], "mmmm")</f>
        <v>December</v>
      </c>
      <c r="G699" s="1">
        <v>45653</v>
      </c>
      <c r="H699">
        <v>9</v>
      </c>
      <c r="I699" s="2">
        <f>SalesOrders[[#This Row],[Product Price]]*SalesOrders[[#This Row],[Quantity]]</f>
        <v>6732.63</v>
      </c>
    </row>
    <row r="700" spans="1:9" x14ac:dyDescent="0.3">
      <c r="A700">
        <v>699</v>
      </c>
      <c r="B700">
        <v>96</v>
      </c>
      <c r="C700">
        <v>11</v>
      </c>
      <c r="D700">
        <f>VLOOKUP(SalesOrders[[#This Row],[ProductID]],Products[],4,FALSE)</f>
        <v>385.69</v>
      </c>
      <c r="E700" t="str">
        <f>TEXT(SalesOrders[[#This Row],[OrderDate]], "yyyy")</f>
        <v>2024</v>
      </c>
      <c r="F700" t="str">
        <f>TEXT(SalesOrders[[#This Row],[OrderDate]], "mmmm")</f>
        <v>October</v>
      </c>
      <c r="G700" s="1">
        <v>45595</v>
      </c>
      <c r="H700">
        <v>2</v>
      </c>
      <c r="I700" s="2">
        <f>SalesOrders[[#This Row],[Product Price]]*SalesOrders[[#This Row],[Quantity]]</f>
        <v>771.38</v>
      </c>
    </row>
    <row r="701" spans="1:9" x14ac:dyDescent="0.3">
      <c r="A701">
        <v>700</v>
      </c>
      <c r="B701">
        <v>125</v>
      </c>
      <c r="C701">
        <v>22</v>
      </c>
      <c r="D701">
        <f>VLOOKUP(SalesOrders[[#This Row],[ProductID]],Products[],4,FALSE)</f>
        <v>405.53</v>
      </c>
      <c r="E701" t="str">
        <f>TEXT(SalesOrders[[#This Row],[OrderDate]], "yyyy")</f>
        <v>2025</v>
      </c>
      <c r="F701" t="str">
        <f>TEXT(SalesOrders[[#This Row],[OrderDate]], "mmmm")</f>
        <v>May</v>
      </c>
      <c r="G701" s="1">
        <v>45784</v>
      </c>
      <c r="H701">
        <v>1</v>
      </c>
      <c r="I701" s="2">
        <f>SalesOrders[[#This Row],[Product Price]]*SalesOrders[[#This Row],[Quantity]]</f>
        <v>405.53</v>
      </c>
    </row>
    <row r="702" spans="1:9" x14ac:dyDescent="0.3">
      <c r="A702">
        <v>701</v>
      </c>
      <c r="B702">
        <v>127</v>
      </c>
      <c r="C702">
        <v>11</v>
      </c>
      <c r="D702">
        <f>VLOOKUP(SalesOrders[[#This Row],[ProductID]],Products[],4,FALSE)</f>
        <v>385.69</v>
      </c>
      <c r="E702" t="str">
        <f>TEXT(SalesOrders[[#This Row],[OrderDate]], "yyyy")</f>
        <v>2024</v>
      </c>
      <c r="F702" t="str">
        <f>TEXT(SalesOrders[[#This Row],[OrderDate]], "mmmm")</f>
        <v>October</v>
      </c>
      <c r="G702" s="1">
        <v>45594</v>
      </c>
      <c r="H702">
        <v>8</v>
      </c>
      <c r="I702" s="2">
        <f>SalesOrders[[#This Row],[Product Price]]*SalesOrders[[#This Row],[Quantity]]</f>
        <v>3085.52</v>
      </c>
    </row>
    <row r="703" spans="1:9" x14ac:dyDescent="0.3">
      <c r="A703">
        <v>702</v>
      </c>
      <c r="B703">
        <v>107</v>
      </c>
      <c r="C703">
        <v>33</v>
      </c>
      <c r="D703">
        <f>VLOOKUP(SalesOrders[[#This Row],[ProductID]],Products[],4,FALSE)</f>
        <v>95.35</v>
      </c>
      <c r="E703" t="str">
        <f>TEXT(SalesOrders[[#This Row],[OrderDate]], "yyyy")</f>
        <v>2025</v>
      </c>
      <c r="F703" t="str">
        <f>TEXT(SalesOrders[[#This Row],[OrderDate]], "mmmm")</f>
        <v>May</v>
      </c>
      <c r="G703" s="1">
        <v>45803</v>
      </c>
      <c r="H703">
        <v>6</v>
      </c>
      <c r="I703" s="2">
        <f>SalesOrders[[#This Row],[Product Price]]*SalesOrders[[#This Row],[Quantity]]</f>
        <v>572.09999999999991</v>
      </c>
    </row>
    <row r="704" spans="1:9" x14ac:dyDescent="0.3">
      <c r="A704">
        <v>703</v>
      </c>
      <c r="B704">
        <v>91</v>
      </c>
      <c r="C704">
        <v>1</v>
      </c>
      <c r="D704">
        <f>VLOOKUP(SalesOrders[[#This Row],[ProductID]],Products[],4,FALSE)</f>
        <v>508.26</v>
      </c>
      <c r="E704" t="str">
        <f>TEXT(SalesOrders[[#This Row],[OrderDate]], "yyyy")</f>
        <v>2025</v>
      </c>
      <c r="F704" t="str">
        <f>TEXT(SalesOrders[[#This Row],[OrderDate]], "mmmm")</f>
        <v>July</v>
      </c>
      <c r="G704" s="1">
        <v>45860</v>
      </c>
      <c r="H704">
        <v>3</v>
      </c>
      <c r="I704" s="2">
        <f>SalesOrders[[#This Row],[Product Price]]*SalesOrders[[#This Row],[Quantity]]</f>
        <v>1524.78</v>
      </c>
    </row>
    <row r="705" spans="1:9" x14ac:dyDescent="0.3">
      <c r="A705">
        <v>704</v>
      </c>
      <c r="B705">
        <v>68</v>
      </c>
      <c r="C705">
        <v>31</v>
      </c>
      <c r="D705">
        <f>VLOOKUP(SalesOrders[[#This Row],[ProductID]],Products[],4,FALSE)</f>
        <v>662.87</v>
      </c>
      <c r="E705" t="str">
        <f>TEXT(SalesOrders[[#This Row],[OrderDate]], "yyyy")</f>
        <v>2025</v>
      </c>
      <c r="F705" t="str">
        <f>TEXT(SalesOrders[[#This Row],[OrderDate]], "mmmm")</f>
        <v>February</v>
      </c>
      <c r="G705" s="1">
        <v>45710</v>
      </c>
      <c r="H705">
        <v>9</v>
      </c>
      <c r="I705" s="2">
        <f>SalesOrders[[#This Row],[Product Price]]*SalesOrders[[#This Row],[Quantity]]</f>
        <v>5965.83</v>
      </c>
    </row>
    <row r="706" spans="1:9" x14ac:dyDescent="0.3">
      <c r="A706">
        <v>705</v>
      </c>
      <c r="B706">
        <v>2</v>
      </c>
      <c r="C706">
        <v>49</v>
      </c>
      <c r="D706">
        <f>VLOOKUP(SalesOrders[[#This Row],[ProductID]],Products[],4,FALSE)</f>
        <v>730.75</v>
      </c>
      <c r="E706" t="str">
        <f>TEXT(SalesOrders[[#This Row],[OrderDate]], "yyyy")</f>
        <v>2024</v>
      </c>
      <c r="F706" t="str">
        <f>TEXT(SalesOrders[[#This Row],[OrderDate]], "mmmm")</f>
        <v>October</v>
      </c>
      <c r="G706" s="1">
        <v>45566</v>
      </c>
      <c r="H706">
        <v>9</v>
      </c>
      <c r="I706" s="2">
        <f>SalesOrders[[#This Row],[Product Price]]*SalesOrders[[#This Row],[Quantity]]</f>
        <v>6576.75</v>
      </c>
    </row>
    <row r="707" spans="1:9" x14ac:dyDescent="0.3">
      <c r="A707">
        <v>706</v>
      </c>
      <c r="B707">
        <v>274</v>
      </c>
      <c r="C707">
        <v>20</v>
      </c>
      <c r="D707">
        <f>VLOOKUP(SalesOrders[[#This Row],[ProductID]],Products[],4,FALSE)</f>
        <v>665.58</v>
      </c>
      <c r="E707" t="str">
        <f>TEXT(SalesOrders[[#This Row],[OrderDate]], "yyyy")</f>
        <v>2024</v>
      </c>
      <c r="F707" t="str">
        <f>TEXT(SalesOrders[[#This Row],[OrderDate]], "mmmm")</f>
        <v>August</v>
      </c>
      <c r="G707" s="1">
        <v>45532</v>
      </c>
      <c r="H707">
        <v>4</v>
      </c>
      <c r="I707" s="2">
        <f>SalesOrders[[#This Row],[Product Price]]*SalesOrders[[#This Row],[Quantity]]</f>
        <v>2662.32</v>
      </c>
    </row>
    <row r="708" spans="1:9" x14ac:dyDescent="0.3">
      <c r="A708">
        <v>707</v>
      </c>
      <c r="B708">
        <v>144</v>
      </c>
      <c r="C708">
        <v>1</v>
      </c>
      <c r="D708">
        <f>VLOOKUP(SalesOrders[[#This Row],[ProductID]],Products[],4,FALSE)</f>
        <v>508.26</v>
      </c>
      <c r="E708" t="str">
        <f>TEXT(SalesOrders[[#This Row],[OrderDate]], "yyyy")</f>
        <v>2024</v>
      </c>
      <c r="F708" t="str">
        <f>TEXT(SalesOrders[[#This Row],[OrderDate]], "mmmm")</f>
        <v>November</v>
      </c>
      <c r="G708" s="1">
        <v>45623</v>
      </c>
      <c r="H708">
        <v>4</v>
      </c>
      <c r="I708" s="2">
        <f>SalesOrders[[#This Row],[Product Price]]*SalesOrders[[#This Row],[Quantity]]</f>
        <v>2033.04</v>
      </c>
    </row>
    <row r="709" spans="1:9" x14ac:dyDescent="0.3">
      <c r="A709">
        <v>708</v>
      </c>
      <c r="B709">
        <v>196</v>
      </c>
      <c r="C709">
        <v>39</v>
      </c>
      <c r="D709">
        <f>VLOOKUP(SalesOrders[[#This Row],[ProductID]],Products[],4,FALSE)</f>
        <v>936.54</v>
      </c>
      <c r="E709" t="str">
        <f>TEXT(SalesOrders[[#This Row],[OrderDate]], "yyyy")</f>
        <v>2025</v>
      </c>
      <c r="F709" t="str">
        <f>TEXT(SalesOrders[[#This Row],[OrderDate]], "mmmm")</f>
        <v>February</v>
      </c>
      <c r="G709" s="1">
        <v>45711</v>
      </c>
      <c r="H709">
        <v>1</v>
      </c>
      <c r="I709" s="2">
        <f>SalesOrders[[#This Row],[Product Price]]*SalesOrders[[#This Row],[Quantity]]</f>
        <v>936.54</v>
      </c>
    </row>
    <row r="710" spans="1:9" x14ac:dyDescent="0.3">
      <c r="A710">
        <v>709</v>
      </c>
      <c r="B710">
        <v>33</v>
      </c>
      <c r="C710">
        <v>14</v>
      </c>
      <c r="D710">
        <f>VLOOKUP(SalesOrders[[#This Row],[ProductID]],Products[],4,FALSE)</f>
        <v>324.98</v>
      </c>
      <c r="E710" t="str">
        <f>TEXT(SalesOrders[[#This Row],[OrderDate]], "yyyy")</f>
        <v>2024</v>
      </c>
      <c r="F710" t="str">
        <f>TEXT(SalesOrders[[#This Row],[OrderDate]], "mmmm")</f>
        <v>December</v>
      </c>
      <c r="G710" s="1">
        <v>45654</v>
      </c>
      <c r="H710">
        <v>2</v>
      </c>
      <c r="I710" s="2">
        <f>SalesOrders[[#This Row],[Product Price]]*SalesOrders[[#This Row],[Quantity]]</f>
        <v>649.96</v>
      </c>
    </row>
    <row r="711" spans="1:9" x14ac:dyDescent="0.3">
      <c r="A711">
        <v>710</v>
      </c>
      <c r="B711">
        <v>94</v>
      </c>
      <c r="C711">
        <v>36</v>
      </c>
      <c r="D711">
        <f>VLOOKUP(SalesOrders[[#This Row],[ProductID]],Products[],4,FALSE)</f>
        <v>571.72</v>
      </c>
      <c r="E711" t="str">
        <f>TEXT(SalesOrders[[#This Row],[OrderDate]], "yyyy")</f>
        <v>2025</v>
      </c>
      <c r="F711" t="str">
        <f>TEXT(SalesOrders[[#This Row],[OrderDate]], "mmmm")</f>
        <v>March</v>
      </c>
      <c r="G711" s="1">
        <v>45732</v>
      </c>
      <c r="H711">
        <v>9</v>
      </c>
      <c r="I711" s="2">
        <f>SalesOrders[[#This Row],[Product Price]]*SalesOrders[[#This Row],[Quantity]]</f>
        <v>5145.4800000000005</v>
      </c>
    </row>
    <row r="712" spans="1:9" x14ac:dyDescent="0.3">
      <c r="A712">
        <v>711</v>
      </c>
      <c r="B712">
        <v>207</v>
      </c>
      <c r="C712">
        <v>29</v>
      </c>
      <c r="D712">
        <f>VLOOKUP(SalesOrders[[#This Row],[ProductID]],Products[],4,FALSE)</f>
        <v>112.69</v>
      </c>
      <c r="E712" t="str">
        <f>TEXT(SalesOrders[[#This Row],[OrderDate]], "yyyy")</f>
        <v>2025</v>
      </c>
      <c r="F712" t="str">
        <f>TEXT(SalesOrders[[#This Row],[OrderDate]], "mmmm")</f>
        <v>April</v>
      </c>
      <c r="G712" s="1">
        <v>45754</v>
      </c>
      <c r="H712">
        <v>8</v>
      </c>
      <c r="I712" s="2">
        <f>SalesOrders[[#This Row],[Product Price]]*SalesOrders[[#This Row],[Quantity]]</f>
        <v>901.52</v>
      </c>
    </row>
    <row r="713" spans="1:9" x14ac:dyDescent="0.3">
      <c r="A713">
        <v>712</v>
      </c>
      <c r="B713">
        <v>271</v>
      </c>
      <c r="C713">
        <v>31</v>
      </c>
      <c r="D713">
        <f>VLOOKUP(SalesOrders[[#This Row],[ProductID]],Products[],4,FALSE)</f>
        <v>662.87</v>
      </c>
      <c r="E713" t="str">
        <f>TEXT(SalesOrders[[#This Row],[OrderDate]], "yyyy")</f>
        <v>2025</v>
      </c>
      <c r="F713" t="str">
        <f>TEXT(SalesOrders[[#This Row],[OrderDate]], "mmmm")</f>
        <v>March</v>
      </c>
      <c r="G713" s="1">
        <v>45727</v>
      </c>
      <c r="H713">
        <v>10</v>
      </c>
      <c r="I713" s="2">
        <f>SalesOrders[[#This Row],[Product Price]]*SalesOrders[[#This Row],[Quantity]]</f>
        <v>6628.7</v>
      </c>
    </row>
    <row r="714" spans="1:9" x14ac:dyDescent="0.3">
      <c r="A714">
        <v>713</v>
      </c>
      <c r="B714">
        <v>132</v>
      </c>
      <c r="C714">
        <v>47</v>
      </c>
      <c r="D714">
        <f>VLOOKUP(SalesOrders[[#This Row],[ProductID]],Products[],4,FALSE)</f>
        <v>848.57</v>
      </c>
      <c r="E714" t="str">
        <f>TEXT(SalesOrders[[#This Row],[OrderDate]], "yyyy")</f>
        <v>2025</v>
      </c>
      <c r="F714" t="str">
        <f>TEXT(SalesOrders[[#This Row],[OrderDate]], "mmmm")</f>
        <v>June</v>
      </c>
      <c r="G714" s="1">
        <v>45826</v>
      </c>
      <c r="H714">
        <v>5</v>
      </c>
      <c r="I714" s="2">
        <f>SalesOrders[[#This Row],[Product Price]]*SalesOrders[[#This Row],[Quantity]]</f>
        <v>4242.8500000000004</v>
      </c>
    </row>
    <row r="715" spans="1:9" x14ac:dyDescent="0.3">
      <c r="A715">
        <v>714</v>
      </c>
      <c r="B715">
        <v>143</v>
      </c>
      <c r="C715">
        <v>16</v>
      </c>
      <c r="D715">
        <f>VLOOKUP(SalesOrders[[#This Row],[ProductID]],Products[],4,FALSE)</f>
        <v>743.52</v>
      </c>
      <c r="E715" t="str">
        <f>TEXT(SalesOrders[[#This Row],[OrderDate]], "yyyy")</f>
        <v>2024</v>
      </c>
      <c r="F715" t="str">
        <f>TEXT(SalesOrders[[#This Row],[OrderDate]], "mmmm")</f>
        <v>November</v>
      </c>
      <c r="G715" s="1">
        <v>45597</v>
      </c>
      <c r="H715">
        <v>2</v>
      </c>
      <c r="I715" s="2">
        <f>SalesOrders[[#This Row],[Product Price]]*SalesOrders[[#This Row],[Quantity]]</f>
        <v>1487.04</v>
      </c>
    </row>
    <row r="716" spans="1:9" x14ac:dyDescent="0.3">
      <c r="A716">
        <v>715</v>
      </c>
      <c r="B716">
        <v>114</v>
      </c>
      <c r="C716">
        <v>40</v>
      </c>
      <c r="D716">
        <f>VLOOKUP(SalesOrders[[#This Row],[ProductID]],Products[],4,FALSE)</f>
        <v>243.67</v>
      </c>
      <c r="E716" t="str">
        <f>TEXT(SalesOrders[[#This Row],[OrderDate]], "yyyy")</f>
        <v>2025</v>
      </c>
      <c r="F716" t="str">
        <f>TEXT(SalesOrders[[#This Row],[OrderDate]], "mmmm")</f>
        <v>June</v>
      </c>
      <c r="G716" s="1">
        <v>45832</v>
      </c>
      <c r="H716">
        <v>6</v>
      </c>
      <c r="I716" s="2">
        <f>SalesOrders[[#This Row],[Product Price]]*SalesOrders[[#This Row],[Quantity]]</f>
        <v>1462.02</v>
      </c>
    </row>
    <row r="717" spans="1:9" x14ac:dyDescent="0.3">
      <c r="A717">
        <v>716</v>
      </c>
      <c r="B717">
        <v>247</v>
      </c>
      <c r="C717">
        <v>29</v>
      </c>
      <c r="D717">
        <f>VLOOKUP(SalesOrders[[#This Row],[ProductID]],Products[],4,FALSE)</f>
        <v>112.69</v>
      </c>
      <c r="E717" t="str">
        <f>TEXT(SalesOrders[[#This Row],[OrderDate]], "yyyy")</f>
        <v>2025</v>
      </c>
      <c r="F717" t="str">
        <f>TEXT(SalesOrders[[#This Row],[OrderDate]], "mmmm")</f>
        <v>May</v>
      </c>
      <c r="G717" s="1">
        <v>45795</v>
      </c>
      <c r="H717">
        <v>1</v>
      </c>
      <c r="I717" s="2">
        <f>SalesOrders[[#This Row],[Product Price]]*SalesOrders[[#This Row],[Quantity]]</f>
        <v>112.69</v>
      </c>
    </row>
    <row r="718" spans="1:9" x14ac:dyDescent="0.3">
      <c r="A718">
        <v>717</v>
      </c>
      <c r="B718">
        <v>188</v>
      </c>
      <c r="C718">
        <v>32</v>
      </c>
      <c r="D718">
        <f>VLOOKUP(SalesOrders[[#This Row],[ProductID]],Products[],4,FALSE)</f>
        <v>367.18</v>
      </c>
      <c r="E718" t="str">
        <f>TEXT(SalesOrders[[#This Row],[OrderDate]], "yyyy")</f>
        <v>2025</v>
      </c>
      <c r="F718" t="str">
        <f>TEXT(SalesOrders[[#This Row],[OrderDate]], "mmmm")</f>
        <v>May</v>
      </c>
      <c r="G718" s="1">
        <v>45795</v>
      </c>
      <c r="H718">
        <v>8</v>
      </c>
      <c r="I718" s="2">
        <f>SalesOrders[[#This Row],[Product Price]]*SalesOrders[[#This Row],[Quantity]]</f>
        <v>2937.44</v>
      </c>
    </row>
    <row r="719" spans="1:9" x14ac:dyDescent="0.3">
      <c r="A719">
        <v>718</v>
      </c>
      <c r="B719">
        <v>261</v>
      </c>
      <c r="C719">
        <v>23</v>
      </c>
      <c r="D719">
        <f>VLOOKUP(SalesOrders[[#This Row],[ProductID]],Products[],4,FALSE)</f>
        <v>248.79</v>
      </c>
      <c r="E719" t="str">
        <f>TEXT(SalesOrders[[#This Row],[OrderDate]], "yyyy")</f>
        <v>2025</v>
      </c>
      <c r="F719" t="str">
        <f>TEXT(SalesOrders[[#This Row],[OrderDate]], "mmmm")</f>
        <v>June</v>
      </c>
      <c r="G719" s="1">
        <v>45829</v>
      </c>
      <c r="H719">
        <v>6</v>
      </c>
      <c r="I719" s="2">
        <f>SalesOrders[[#This Row],[Product Price]]*SalesOrders[[#This Row],[Quantity]]</f>
        <v>1492.74</v>
      </c>
    </row>
    <row r="720" spans="1:9" x14ac:dyDescent="0.3">
      <c r="A720">
        <v>719</v>
      </c>
      <c r="B720">
        <v>206</v>
      </c>
      <c r="C720">
        <v>25</v>
      </c>
      <c r="D720">
        <f>VLOOKUP(SalesOrders[[#This Row],[ProductID]],Products[],4,FALSE)</f>
        <v>217.07</v>
      </c>
      <c r="E720" t="str">
        <f>TEXT(SalesOrders[[#This Row],[OrderDate]], "yyyy")</f>
        <v>2024</v>
      </c>
      <c r="F720" t="str">
        <f>TEXT(SalesOrders[[#This Row],[OrderDate]], "mmmm")</f>
        <v>August</v>
      </c>
      <c r="G720" s="1">
        <v>45520</v>
      </c>
      <c r="H720">
        <v>6</v>
      </c>
      <c r="I720" s="2">
        <f>SalesOrders[[#This Row],[Product Price]]*SalesOrders[[#This Row],[Quantity]]</f>
        <v>1302.42</v>
      </c>
    </row>
    <row r="721" spans="1:9" x14ac:dyDescent="0.3">
      <c r="A721">
        <v>720</v>
      </c>
      <c r="B721">
        <v>241</v>
      </c>
      <c r="C721">
        <v>44</v>
      </c>
      <c r="D721">
        <f>VLOOKUP(SalesOrders[[#This Row],[ProductID]],Products[],4,FALSE)</f>
        <v>243.86</v>
      </c>
      <c r="E721" t="str">
        <f>TEXT(SalesOrders[[#This Row],[OrderDate]], "yyyy")</f>
        <v>2024</v>
      </c>
      <c r="F721" t="str">
        <f>TEXT(SalesOrders[[#This Row],[OrderDate]], "mmmm")</f>
        <v>August</v>
      </c>
      <c r="G721" s="1">
        <v>45518</v>
      </c>
      <c r="H721">
        <v>4</v>
      </c>
      <c r="I721" s="2">
        <f>SalesOrders[[#This Row],[Product Price]]*SalesOrders[[#This Row],[Quantity]]</f>
        <v>975.44</v>
      </c>
    </row>
    <row r="722" spans="1:9" x14ac:dyDescent="0.3">
      <c r="A722">
        <v>721</v>
      </c>
      <c r="B722">
        <v>169</v>
      </c>
      <c r="C722">
        <v>24</v>
      </c>
      <c r="D722">
        <f>VLOOKUP(SalesOrders[[#This Row],[ProductID]],Products[],4,FALSE)</f>
        <v>666.5</v>
      </c>
      <c r="E722" t="str">
        <f>TEXT(SalesOrders[[#This Row],[OrderDate]], "yyyy")</f>
        <v>2025</v>
      </c>
      <c r="F722" t="str">
        <f>TEXT(SalesOrders[[#This Row],[OrderDate]], "mmmm")</f>
        <v>January</v>
      </c>
      <c r="G722" s="1">
        <v>45685</v>
      </c>
      <c r="H722">
        <v>3</v>
      </c>
      <c r="I722" s="2">
        <f>SalesOrders[[#This Row],[Product Price]]*SalesOrders[[#This Row],[Quantity]]</f>
        <v>1999.5</v>
      </c>
    </row>
    <row r="723" spans="1:9" x14ac:dyDescent="0.3">
      <c r="A723">
        <v>722</v>
      </c>
      <c r="B723">
        <v>174</v>
      </c>
      <c r="C723">
        <v>11</v>
      </c>
      <c r="D723">
        <f>VLOOKUP(SalesOrders[[#This Row],[ProductID]],Products[],4,FALSE)</f>
        <v>385.69</v>
      </c>
      <c r="E723" t="str">
        <f>TEXT(SalesOrders[[#This Row],[OrderDate]], "yyyy")</f>
        <v>2024</v>
      </c>
      <c r="F723" t="str">
        <f>TEXT(SalesOrders[[#This Row],[OrderDate]], "mmmm")</f>
        <v>November</v>
      </c>
      <c r="G723" s="1">
        <v>45616</v>
      </c>
      <c r="H723">
        <v>10</v>
      </c>
      <c r="I723" s="2">
        <f>SalesOrders[[#This Row],[Product Price]]*SalesOrders[[#This Row],[Quantity]]</f>
        <v>3856.9</v>
      </c>
    </row>
    <row r="724" spans="1:9" x14ac:dyDescent="0.3">
      <c r="A724">
        <v>723</v>
      </c>
      <c r="B724">
        <v>48</v>
      </c>
      <c r="C724">
        <v>8</v>
      </c>
      <c r="D724">
        <f>VLOOKUP(SalesOrders[[#This Row],[ProductID]],Products[],4,FALSE)</f>
        <v>519.17999999999995</v>
      </c>
      <c r="E724" t="str">
        <f>TEXT(SalesOrders[[#This Row],[OrderDate]], "yyyy")</f>
        <v>2025</v>
      </c>
      <c r="F724" t="str">
        <f>TEXT(SalesOrders[[#This Row],[OrderDate]], "mmmm")</f>
        <v>March</v>
      </c>
      <c r="G724" s="1">
        <v>45735</v>
      </c>
      <c r="H724">
        <v>2</v>
      </c>
      <c r="I724" s="2">
        <f>SalesOrders[[#This Row],[Product Price]]*SalesOrders[[#This Row],[Quantity]]</f>
        <v>1038.3599999999999</v>
      </c>
    </row>
    <row r="725" spans="1:9" x14ac:dyDescent="0.3">
      <c r="A725">
        <v>724</v>
      </c>
      <c r="B725">
        <v>183</v>
      </c>
      <c r="C725">
        <v>41</v>
      </c>
      <c r="D725">
        <f>VLOOKUP(SalesOrders[[#This Row],[ProductID]],Products[],4,FALSE)</f>
        <v>269.88</v>
      </c>
      <c r="E725" t="str">
        <f>TEXT(SalesOrders[[#This Row],[OrderDate]], "yyyy")</f>
        <v>2024</v>
      </c>
      <c r="F725" t="str">
        <f>TEXT(SalesOrders[[#This Row],[OrderDate]], "mmmm")</f>
        <v>September</v>
      </c>
      <c r="G725" s="1">
        <v>45560</v>
      </c>
      <c r="H725">
        <v>3</v>
      </c>
      <c r="I725" s="2">
        <f>SalesOrders[[#This Row],[Product Price]]*SalesOrders[[#This Row],[Quantity]]</f>
        <v>809.64</v>
      </c>
    </row>
    <row r="726" spans="1:9" x14ac:dyDescent="0.3">
      <c r="A726">
        <v>725</v>
      </c>
      <c r="B726">
        <v>224</v>
      </c>
      <c r="C726">
        <v>41</v>
      </c>
      <c r="D726">
        <f>VLOOKUP(SalesOrders[[#This Row],[ProductID]],Products[],4,FALSE)</f>
        <v>269.88</v>
      </c>
      <c r="E726" t="str">
        <f>TEXT(SalesOrders[[#This Row],[OrderDate]], "yyyy")</f>
        <v>2024</v>
      </c>
      <c r="F726" t="str">
        <f>TEXT(SalesOrders[[#This Row],[OrderDate]], "mmmm")</f>
        <v>September</v>
      </c>
      <c r="G726" s="1">
        <v>45564</v>
      </c>
      <c r="H726">
        <v>5</v>
      </c>
      <c r="I726" s="2">
        <f>SalesOrders[[#This Row],[Product Price]]*SalesOrders[[#This Row],[Quantity]]</f>
        <v>1349.4</v>
      </c>
    </row>
    <row r="727" spans="1:9" x14ac:dyDescent="0.3">
      <c r="A727">
        <v>726</v>
      </c>
      <c r="B727">
        <v>167</v>
      </c>
      <c r="C727">
        <v>12</v>
      </c>
      <c r="D727">
        <f>VLOOKUP(SalesOrders[[#This Row],[ProductID]],Products[],4,FALSE)</f>
        <v>181.3</v>
      </c>
      <c r="E727" t="str">
        <f>TEXT(SalesOrders[[#This Row],[OrderDate]], "yyyy")</f>
        <v>2025</v>
      </c>
      <c r="F727" t="str">
        <f>TEXT(SalesOrders[[#This Row],[OrderDate]], "mmmm")</f>
        <v>March</v>
      </c>
      <c r="G727" s="1">
        <v>45723</v>
      </c>
      <c r="H727">
        <v>9</v>
      </c>
      <c r="I727" s="2">
        <f>SalesOrders[[#This Row],[Product Price]]*SalesOrders[[#This Row],[Quantity]]</f>
        <v>1631.7</v>
      </c>
    </row>
    <row r="728" spans="1:9" x14ac:dyDescent="0.3">
      <c r="A728">
        <v>727</v>
      </c>
      <c r="B728">
        <v>79</v>
      </c>
      <c r="C728">
        <v>40</v>
      </c>
      <c r="D728">
        <f>VLOOKUP(SalesOrders[[#This Row],[ProductID]],Products[],4,FALSE)</f>
        <v>243.67</v>
      </c>
      <c r="E728" t="str">
        <f>TEXT(SalesOrders[[#This Row],[OrderDate]], "yyyy")</f>
        <v>2024</v>
      </c>
      <c r="F728" t="str">
        <f>TEXT(SalesOrders[[#This Row],[OrderDate]], "mmmm")</f>
        <v>December</v>
      </c>
      <c r="G728" s="1">
        <v>45654</v>
      </c>
      <c r="H728">
        <v>8</v>
      </c>
      <c r="I728" s="2">
        <f>SalesOrders[[#This Row],[Product Price]]*SalesOrders[[#This Row],[Quantity]]</f>
        <v>1949.36</v>
      </c>
    </row>
    <row r="729" spans="1:9" x14ac:dyDescent="0.3">
      <c r="A729">
        <v>728</v>
      </c>
      <c r="B729">
        <v>137</v>
      </c>
      <c r="C729">
        <v>8</v>
      </c>
      <c r="D729">
        <f>VLOOKUP(SalesOrders[[#This Row],[ProductID]],Products[],4,FALSE)</f>
        <v>519.17999999999995</v>
      </c>
      <c r="E729" t="str">
        <f>TEXT(SalesOrders[[#This Row],[OrderDate]], "yyyy")</f>
        <v>2024</v>
      </c>
      <c r="F729" t="str">
        <f>TEXT(SalesOrders[[#This Row],[OrderDate]], "mmmm")</f>
        <v>November</v>
      </c>
      <c r="G729" s="1">
        <v>45626</v>
      </c>
      <c r="H729">
        <v>2</v>
      </c>
      <c r="I729" s="2">
        <f>SalesOrders[[#This Row],[Product Price]]*SalesOrders[[#This Row],[Quantity]]</f>
        <v>1038.3599999999999</v>
      </c>
    </row>
    <row r="730" spans="1:9" x14ac:dyDescent="0.3">
      <c r="A730">
        <v>729</v>
      </c>
      <c r="B730">
        <v>15</v>
      </c>
      <c r="C730">
        <v>19</v>
      </c>
      <c r="D730">
        <f>VLOOKUP(SalesOrders[[#This Row],[ProductID]],Products[],4,FALSE)</f>
        <v>938.33</v>
      </c>
      <c r="E730" t="str">
        <f>TEXT(SalesOrders[[#This Row],[OrderDate]], "yyyy")</f>
        <v>2025</v>
      </c>
      <c r="F730" t="str">
        <f>TEXT(SalesOrders[[#This Row],[OrderDate]], "mmmm")</f>
        <v>May</v>
      </c>
      <c r="G730" s="1">
        <v>45782</v>
      </c>
      <c r="H730">
        <v>5</v>
      </c>
      <c r="I730" s="2">
        <f>SalesOrders[[#This Row],[Product Price]]*SalesOrders[[#This Row],[Quantity]]</f>
        <v>4691.6500000000005</v>
      </c>
    </row>
    <row r="731" spans="1:9" x14ac:dyDescent="0.3">
      <c r="A731">
        <v>730</v>
      </c>
      <c r="B731">
        <v>60</v>
      </c>
      <c r="C731">
        <v>49</v>
      </c>
      <c r="D731">
        <f>VLOOKUP(SalesOrders[[#This Row],[ProductID]],Products[],4,FALSE)</f>
        <v>730.75</v>
      </c>
      <c r="E731" t="str">
        <f>TEXT(SalesOrders[[#This Row],[OrderDate]], "yyyy")</f>
        <v>2025</v>
      </c>
      <c r="F731" t="str">
        <f>TEXT(SalesOrders[[#This Row],[OrderDate]], "mmmm")</f>
        <v>April</v>
      </c>
      <c r="G731" s="1">
        <v>45755</v>
      </c>
      <c r="H731">
        <v>2</v>
      </c>
      <c r="I731" s="2">
        <f>SalesOrders[[#This Row],[Product Price]]*SalesOrders[[#This Row],[Quantity]]</f>
        <v>1461.5</v>
      </c>
    </row>
    <row r="732" spans="1:9" x14ac:dyDescent="0.3">
      <c r="A732">
        <v>731</v>
      </c>
      <c r="B732">
        <v>238</v>
      </c>
      <c r="C732">
        <v>45</v>
      </c>
      <c r="D732">
        <f>VLOOKUP(SalesOrders[[#This Row],[ProductID]],Products[],4,FALSE)</f>
        <v>515.04999999999995</v>
      </c>
      <c r="E732" t="str">
        <f>TEXT(SalesOrders[[#This Row],[OrderDate]], "yyyy")</f>
        <v>2025</v>
      </c>
      <c r="F732" t="str">
        <f>TEXT(SalesOrders[[#This Row],[OrderDate]], "mmmm")</f>
        <v>January</v>
      </c>
      <c r="G732" s="1">
        <v>45676</v>
      </c>
      <c r="H732">
        <v>2</v>
      </c>
      <c r="I732" s="2">
        <f>SalesOrders[[#This Row],[Product Price]]*SalesOrders[[#This Row],[Quantity]]</f>
        <v>1030.0999999999999</v>
      </c>
    </row>
    <row r="733" spans="1:9" x14ac:dyDescent="0.3">
      <c r="A733">
        <v>732</v>
      </c>
      <c r="B733">
        <v>26</v>
      </c>
      <c r="C733">
        <v>28</v>
      </c>
      <c r="D733">
        <f>VLOOKUP(SalesOrders[[#This Row],[ProductID]],Products[],4,FALSE)</f>
        <v>979.41</v>
      </c>
      <c r="E733" t="str">
        <f>TEXT(SalesOrders[[#This Row],[OrderDate]], "yyyy")</f>
        <v>2025</v>
      </c>
      <c r="F733" t="str">
        <f>TEXT(SalesOrders[[#This Row],[OrderDate]], "mmmm")</f>
        <v>March</v>
      </c>
      <c r="G733" s="1">
        <v>45724</v>
      </c>
      <c r="H733">
        <v>7</v>
      </c>
      <c r="I733" s="2">
        <f>SalesOrders[[#This Row],[Product Price]]*SalesOrders[[#This Row],[Quantity]]</f>
        <v>6855.87</v>
      </c>
    </row>
    <row r="734" spans="1:9" x14ac:dyDescent="0.3">
      <c r="A734">
        <v>733</v>
      </c>
      <c r="B734">
        <v>209</v>
      </c>
      <c r="C734">
        <v>21</v>
      </c>
      <c r="D734">
        <f>VLOOKUP(SalesOrders[[#This Row],[ProductID]],Products[],4,FALSE)</f>
        <v>655.11</v>
      </c>
      <c r="E734" t="str">
        <f>TEXT(SalesOrders[[#This Row],[OrderDate]], "yyyy")</f>
        <v>2024</v>
      </c>
      <c r="F734" t="str">
        <f>TEXT(SalesOrders[[#This Row],[OrderDate]], "mmmm")</f>
        <v>December</v>
      </c>
      <c r="G734" s="1">
        <v>45645</v>
      </c>
      <c r="H734">
        <v>8</v>
      </c>
      <c r="I734" s="2">
        <f>SalesOrders[[#This Row],[Product Price]]*SalesOrders[[#This Row],[Quantity]]</f>
        <v>5240.88</v>
      </c>
    </row>
    <row r="735" spans="1:9" x14ac:dyDescent="0.3">
      <c r="A735">
        <v>734</v>
      </c>
      <c r="B735">
        <v>214</v>
      </c>
      <c r="C735">
        <v>35</v>
      </c>
      <c r="D735">
        <f>VLOOKUP(SalesOrders[[#This Row],[ProductID]],Products[],4,FALSE)</f>
        <v>666.43</v>
      </c>
      <c r="E735" t="str">
        <f>TEXT(SalesOrders[[#This Row],[OrderDate]], "yyyy")</f>
        <v>2025</v>
      </c>
      <c r="F735" t="str">
        <f>TEXT(SalesOrders[[#This Row],[OrderDate]], "mmmm")</f>
        <v>April</v>
      </c>
      <c r="G735" s="1">
        <v>45752</v>
      </c>
      <c r="H735">
        <v>4</v>
      </c>
      <c r="I735" s="2">
        <f>SalesOrders[[#This Row],[Product Price]]*SalesOrders[[#This Row],[Quantity]]</f>
        <v>2665.72</v>
      </c>
    </row>
    <row r="736" spans="1:9" x14ac:dyDescent="0.3">
      <c r="A736">
        <v>735</v>
      </c>
      <c r="B736">
        <v>143</v>
      </c>
      <c r="C736">
        <v>14</v>
      </c>
      <c r="D736">
        <f>VLOOKUP(SalesOrders[[#This Row],[ProductID]],Products[],4,FALSE)</f>
        <v>324.98</v>
      </c>
      <c r="E736" t="str">
        <f>TEXT(SalesOrders[[#This Row],[OrderDate]], "yyyy")</f>
        <v>2025</v>
      </c>
      <c r="F736" t="str">
        <f>TEXT(SalesOrders[[#This Row],[OrderDate]], "mmmm")</f>
        <v>March</v>
      </c>
      <c r="G736" s="1">
        <v>45736</v>
      </c>
      <c r="H736">
        <v>8</v>
      </c>
      <c r="I736" s="2">
        <f>SalesOrders[[#This Row],[Product Price]]*SalesOrders[[#This Row],[Quantity]]</f>
        <v>2599.84</v>
      </c>
    </row>
    <row r="737" spans="1:9" x14ac:dyDescent="0.3">
      <c r="A737">
        <v>736</v>
      </c>
      <c r="B737">
        <v>222</v>
      </c>
      <c r="C737">
        <v>4</v>
      </c>
      <c r="D737">
        <f>VLOOKUP(SalesOrders[[#This Row],[ProductID]],Products[],4,FALSE)</f>
        <v>394.95</v>
      </c>
      <c r="E737" t="str">
        <f>TEXT(SalesOrders[[#This Row],[OrderDate]], "yyyy")</f>
        <v>2025</v>
      </c>
      <c r="F737" t="str">
        <f>TEXT(SalesOrders[[#This Row],[OrderDate]], "mmmm")</f>
        <v>April</v>
      </c>
      <c r="G737" s="1">
        <v>45756</v>
      </c>
      <c r="H737">
        <v>5</v>
      </c>
      <c r="I737" s="2">
        <f>SalesOrders[[#This Row],[Product Price]]*SalesOrders[[#This Row],[Quantity]]</f>
        <v>1974.75</v>
      </c>
    </row>
    <row r="738" spans="1:9" x14ac:dyDescent="0.3">
      <c r="A738">
        <v>737</v>
      </c>
      <c r="B738">
        <v>280</v>
      </c>
      <c r="C738">
        <v>47</v>
      </c>
      <c r="D738">
        <f>VLOOKUP(SalesOrders[[#This Row],[ProductID]],Products[],4,FALSE)</f>
        <v>848.57</v>
      </c>
      <c r="E738" t="str">
        <f>TEXT(SalesOrders[[#This Row],[OrderDate]], "yyyy")</f>
        <v>2025</v>
      </c>
      <c r="F738" t="str">
        <f>TEXT(SalesOrders[[#This Row],[OrderDate]], "mmmm")</f>
        <v>July</v>
      </c>
      <c r="G738" s="1">
        <v>45867</v>
      </c>
      <c r="H738">
        <v>3</v>
      </c>
      <c r="I738" s="2">
        <f>SalesOrders[[#This Row],[Product Price]]*SalesOrders[[#This Row],[Quantity]]</f>
        <v>2545.71</v>
      </c>
    </row>
    <row r="739" spans="1:9" x14ac:dyDescent="0.3">
      <c r="A739">
        <v>738</v>
      </c>
      <c r="B739">
        <v>95</v>
      </c>
      <c r="C739">
        <v>45</v>
      </c>
      <c r="D739">
        <f>VLOOKUP(SalesOrders[[#This Row],[ProductID]],Products[],4,FALSE)</f>
        <v>515.04999999999995</v>
      </c>
      <c r="E739" t="str">
        <f>TEXT(SalesOrders[[#This Row],[OrderDate]], "yyyy")</f>
        <v>2024</v>
      </c>
      <c r="F739" t="str">
        <f>TEXT(SalesOrders[[#This Row],[OrderDate]], "mmmm")</f>
        <v>December</v>
      </c>
      <c r="G739" s="1">
        <v>45632</v>
      </c>
      <c r="H739">
        <v>7</v>
      </c>
      <c r="I739" s="2">
        <f>SalesOrders[[#This Row],[Product Price]]*SalesOrders[[#This Row],[Quantity]]</f>
        <v>3605.3499999999995</v>
      </c>
    </row>
    <row r="740" spans="1:9" x14ac:dyDescent="0.3">
      <c r="A740">
        <v>739</v>
      </c>
      <c r="B740">
        <v>231</v>
      </c>
      <c r="C740">
        <v>31</v>
      </c>
      <c r="D740">
        <f>VLOOKUP(SalesOrders[[#This Row],[ProductID]],Products[],4,FALSE)</f>
        <v>662.87</v>
      </c>
      <c r="E740" t="str">
        <f>TEXT(SalesOrders[[#This Row],[OrderDate]], "yyyy")</f>
        <v>2025</v>
      </c>
      <c r="F740" t="str">
        <f>TEXT(SalesOrders[[#This Row],[OrderDate]], "mmmm")</f>
        <v>June</v>
      </c>
      <c r="G740" s="1">
        <v>45813</v>
      </c>
      <c r="H740">
        <v>10</v>
      </c>
      <c r="I740" s="2">
        <f>SalesOrders[[#This Row],[Product Price]]*SalesOrders[[#This Row],[Quantity]]</f>
        <v>6628.7</v>
      </c>
    </row>
    <row r="741" spans="1:9" x14ac:dyDescent="0.3">
      <c r="A741">
        <v>740</v>
      </c>
      <c r="B741">
        <v>138</v>
      </c>
      <c r="C741">
        <v>16</v>
      </c>
      <c r="D741">
        <f>VLOOKUP(SalesOrders[[#This Row],[ProductID]],Products[],4,FALSE)</f>
        <v>743.52</v>
      </c>
      <c r="E741" t="str">
        <f>TEXT(SalesOrders[[#This Row],[OrderDate]], "yyyy")</f>
        <v>2025</v>
      </c>
      <c r="F741" t="str">
        <f>TEXT(SalesOrders[[#This Row],[OrderDate]], "mmmm")</f>
        <v>June</v>
      </c>
      <c r="G741" s="1">
        <v>45810</v>
      </c>
      <c r="H741">
        <v>5</v>
      </c>
      <c r="I741" s="2">
        <f>SalesOrders[[#This Row],[Product Price]]*SalesOrders[[#This Row],[Quantity]]</f>
        <v>3717.6</v>
      </c>
    </row>
    <row r="742" spans="1:9" x14ac:dyDescent="0.3">
      <c r="A742">
        <v>741</v>
      </c>
      <c r="B742">
        <v>92</v>
      </c>
      <c r="C742">
        <v>45</v>
      </c>
      <c r="D742">
        <f>VLOOKUP(SalesOrders[[#This Row],[ProductID]],Products[],4,FALSE)</f>
        <v>515.04999999999995</v>
      </c>
      <c r="E742" t="str">
        <f>TEXT(SalesOrders[[#This Row],[OrderDate]], "yyyy")</f>
        <v>2024</v>
      </c>
      <c r="F742" t="str">
        <f>TEXT(SalesOrders[[#This Row],[OrderDate]], "mmmm")</f>
        <v>August</v>
      </c>
      <c r="G742" s="1">
        <v>45526</v>
      </c>
      <c r="H742">
        <v>2</v>
      </c>
      <c r="I742" s="2">
        <f>SalesOrders[[#This Row],[Product Price]]*SalesOrders[[#This Row],[Quantity]]</f>
        <v>1030.0999999999999</v>
      </c>
    </row>
    <row r="743" spans="1:9" x14ac:dyDescent="0.3">
      <c r="A743">
        <v>742</v>
      </c>
      <c r="B743">
        <v>235</v>
      </c>
      <c r="C743">
        <v>41</v>
      </c>
      <c r="D743">
        <f>VLOOKUP(SalesOrders[[#This Row],[ProductID]],Products[],4,FALSE)</f>
        <v>269.88</v>
      </c>
      <c r="E743" t="str">
        <f>TEXT(SalesOrders[[#This Row],[OrderDate]], "yyyy")</f>
        <v>2024</v>
      </c>
      <c r="F743" t="str">
        <f>TEXT(SalesOrders[[#This Row],[OrderDate]], "mmmm")</f>
        <v>October</v>
      </c>
      <c r="G743" s="1">
        <v>45594</v>
      </c>
      <c r="H743">
        <v>6</v>
      </c>
      <c r="I743" s="2">
        <f>SalesOrders[[#This Row],[Product Price]]*SalesOrders[[#This Row],[Quantity]]</f>
        <v>1619.28</v>
      </c>
    </row>
    <row r="744" spans="1:9" x14ac:dyDescent="0.3">
      <c r="A744">
        <v>743</v>
      </c>
      <c r="B744">
        <v>268</v>
      </c>
      <c r="C744">
        <v>47</v>
      </c>
      <c r="D744">
        <f>VLOOKUP(SalesOrders[[#This Row],[ProductID]],Products[],4,FALSE)</f>
        <v>848.57</v>
      </c>
      <c r="E744" t="str">
        <f>TEXT(SalesOrders[[#This Row],[OrderDate]], "yyyy")</f>
        <v>2025</v>
      </c>
      <c r="F744" t="str">
        <f>TEXT(SalesOrders[[#This Row],[OrderDate]], "mmmm")</f>
        <v>March</v>
      </c>
      <c r="G744" s="1">
        <v>45728</v>
      </c>
      <c r="H744">
        <v>10</v>
      </c>
      <c r="I744" s="2">
        <f>SalesOrders[[#This Row],[Product Price]]*SalesOrders[[#This Row],[Quantity]]</f>
        <v>8485.7000000000007</v>
      </c>
    </row>
    <row r="745" spans="1:9" x14ac:dyDescent="0.3">
      <c r="A745">
        <v>744</v>
      </c>
      <c r="B745">
        <v>268</v>
      </c>
      <c r="C745">
        <v>26</v>
      </c>
      <c r="D745">
        <f>VLOOKUP(SalesOrders[[#This Row],[ProductID]],Products[],4,FALSE)</f>
        <v>677.96</v>
      </c>
      <c r="E745" t="str">
        <f>TEXT(SalesOrders[[#This Row],[OrderDate]], "yyyy")</f>
        <v>2025</v>
      </c>
      <c r="F745" t="str">
        <f>TEXT(SalesOrders[[#This Row],[OrderDate]], "mmmm")</f>
        <v>July</v>
      </c>
      <c r="G745" s="1">
        <v>45842</v>
      </c>
      <c r="H745">
        <v>8</v>
      </c>
      <c r="I745" s="2">
        <f>SalesOrders[[#This Row],[Product Price]]*SalesOrders[[#This Row],[Quantity]]</f>
        <v>5423.68</v>
      </c>
    </row>
    <row r="746" spans="1:9" x14ac:dyDescent="0.3">
      <c r="A746">
        <v>745</v>
      </c>
      <c r="B746">
        <v>270</v>
      </c>
      <c r="C746">
        <v>42</v>
      </c>
      <c r="D746">
        <f>VLOOKUP(SalesOrders[[#This Row],[ProductID]],Products[],4,FALSE)</f>
        <v>642.44000000000005</v>
      </c>
      <c r="E746" t="str">
        <f>TEXT(SalesOrders[[#This Row],[OrderDate]], "yyyy")</f>
        <v>2024</v>
      </c>
      <c r="F746" t="str">
        <f>TEXT(SalesOrders[[#This Row],[OrderDate]], "mmmm")</f>
        <v>December</v>
      </c>
      <c r="G746" s="1">
        <v>45651</v>
      </c>
      <c r="H746">
        <v>2</v>
      </c>
      <c r="I746" s="2">
        <f>SalesOrders[[#This Row],[Product Price]]*SalesOrders[[#This Row],[Quantity]]</f>
        <v>1284.8800000000001</v>
      </c>
    </row>
    <row r="747" spans="1:9" x14ac:dyDescent="0.3">
      <c r="A747">
        <v>746</v>
      </c>
      <c r="B747">
        <v>52</v>
      </c>
      <c r="C747">
        <v>5</v>
      </c>
      <c r="D747">
        <f>VLOOKUP(SalesOrders[[#This Row],[ProductID]],Products[],4,FALSE)</f>
        <v>620.91999999999996</v>
      </c>
      <c r="E747" t="str">
        <f>TEXT(SalesOrders[[#This Row],[OrderDate]], "yyyy")</f>
        <v>2024</v>
      </c>
      <c r="F747" t="str">
        <f>TEXT(SalesOrders[[#This Row],[OrderDate]], "mmmm")</f>
        <v>November</v>
      </c>
      <c r="G747" s="1">
        <v>45617</v>
      </c>
      <c r="H747">
        <v>1</v>
      </c>
      <c r="I747" s="2">
        <f>SalesOrders[[#This Row],[Product Price]]*SalesOrders[[#This Row],[Quantity]]</f>
        <v>620.91999999999996</v>
      </c>
    </row>
    <row r="748" spans="1:9" x14ac:dyDescent="0.3">
      <c r="A748">
        <v>747</v>
      </c>
      <c r="B748">
        <v>48</v>
      </c>
      <c r="C748">
        <v>38</v>
      </c>
      <c r="D748">
        <f>VLOOKUP(SalesOrders[[#This Row],[ProductID]],Products[],4,FALSE)</f>
        <v>748.07</v>
      </c>
      <c r="E748" t="str">
        <f>TEXT(SalesOrders[[#This Row],[OrderDate]], "yyyy")</f>
        <v>2025</v>
      </c>
      <c r="F748" t="str">
        <f>TEXT(SalesOrders[[#This Row],[OrderDate]], "mmmm")</f>
        <v>July</v>
      </c>
      <c r="G748" s="1">
        <v>45854</v>
      </c>
      <c r="H748">
        <v>9</v>
      </c>
      <c r="I748" s="2">
        <f>SalesOrders[[#This Row],[Product Price]]*SalesOrders[[#This Row],[Quantity]]</f>
        <v>6732.63</v>
      </c>
    </row>
    <row r="749" spans="1:9" x14ac:dyDescent="0.3">
      <c r="A749">
        <v>748</v>
      </c>
      <c r="B749">
        <v>66</v>
      </c>
      <c r="C749">
        <v>13</v>
      </c>
      <c r="D749">
        <f>VLOOKUP(SalesOrders[[#This Row],[ProductID]],Products[],4,FALSE)</f>
        <v>517.19000000000005</v>
      </c>
      <c r="E749" t="str">
        <f>TEXT(SalesOrders[[#This Row],[OrderDate]], "yyyy")</f>
        <v>2024</v>
      </c>
      <c r="F749" t="str">
        <f>TEXT(SalesOrders[[#This Row],[OrderDate]], "mmmm")</f>
        <v>December</v>
      </c>
      <c r="G749" s="1">
        <v>45627</v>
      </c>
      <c r="H749">
        <v>5</v>
      </c>
      <c r="I749" s="2">
        <f>SalesOrders[[#This Row],[Product Price]]*SalesOrders[[#This Row],[Quantity]]</f>
        <v>2585.9500000000003</v>
      </c>
    </row>
    <row r="750" spans="1:9" x14ac:dyDescent="0.3">
      <c r="A750">
        <v>749</v>
      </c>
      <c r="B750">
        <v>110</v>
      </c>
      <c r="C750">
        <v>20</v>
      </c>
      <c r="D750">
        <f>VLOOKUP(SalesOrders[[#This Row],[ProductID]],Products[],4,FALSE)</f>
        <v>665.58</v>
      </c>
      <c r="E750" t="str">
        <f>TEXT(SalesOrders[[#This Row],[OrderDate]], "yyyy")</f>
        <v>2025</v>
      </c>
      <c r="F750" t="str">
        <f>TEXT(SalesOrders[[#This Row],[OrderDate]], "mmmm")</f>
        <v>June</v>
      </c>
      <c r="G750" s="1">
        <v>45834</v>
      </c>
      <c r="H750">
        <v>4</v>
      </c>
      <c r="I750" s="2">
        <f>SalesOrders[[#This Row],[Product Price]]*SalesOrders[[#This Row],[Quantity]]</f>
        <v>2662.32</v>
      </c>
    </row>
    <row r="751" spans="1:9" x14ac:dyDescent="0.3">
      <c r="A751">
        <v>750</v>
      </c>
      <c r="B751">
        <v>269</v>
      </c>
      <c r="C751">
        <v>46</v>
      </c>
      <c r="D751">
        <f>VLOOKUP(SalesOrders[[#This Row],[ProductID]],Products[],4,FALSE)</f>
        <v>327.52</v>
      </c>
      <c r="E751" t="str">
        <f>TEXT(SalesOrders[[#This Row],[OrderDate]], "yyyy")</f>
        <v>2024</v>
      </c>
      <c r="F751" t="str">
        <f>TEXT(SalesOrders[[#This Row],[OrderDate]], "mmmm")</f>
        <v>October</v>
      </c>
      <c r="G751" s="1">
        <v>45595</v>
      </c>
      <c r="H751">
        <v>8</v>
      </c>
      <c r="I751" s="2">
        <f>SalesOrders[[#This Row],[Product Price]]*SalesOrders[[#This Row],[Quantity]]</f>
        <v>2620.16</v>
      </c>
    </row>
    <row r="752" spans="1:9" x14ac:dyDescent="0.3">
      <c r="A752">
        <v>751</v>
      </c>
      <c r="B752">
        <v>52</v>
      </c>
      <c r="C752">
        <v>34</v>
      </c>
      <c r="D752">
        <f>VLOOKUP(SalesOrders[[#This Row],[ProductID]],Products[],4,FALSE)</f>
        <v>789.48</v>
      </c>
      <c r="E752" t="str">
        <f>TEXT(SalesOrders[[#This Row],[OrderDate]], "yyyy")</f>
        <v>2025</v>
      </c>
      <c r="F752" t="str">
        <f>TEXT(SalesOrders[[#This Row],[OrderDate]], "mmmm")</f>
        <v>March</v>
      </c>
      <c r="G752" s="1">
        <v>45741</v>
      </c>
      <c r="H752">
        <v>6</v>
      </c>
      <c r="I752" s="2">
        <f>SalesOrders[[#This Row],[Product Price]]*SalesOrders[[#This Row],[Quantity]]</f>
        <v>4736.88</v>
      </c>
    </row>
    <row r="753" spans="1:9" x14ac:dyDescent="0.3">
      <c r="A753">
        <v>752</v>
      </c>
      <c r="B753">
        <v>56</v>
      </c>
      <c r="C753">
        <v>48</v>
      </c>
      <c r="D753">
        <f>VLOOKUP(SalesOrders[[#This Row],[ProductID]],Products[],4,FALSE)</f>
        <v>862.43</v>
      </c>
      <c r="E753" t="str">
        <f>TEXT(SalesOrders[[#This Row],[OrderDate]], "yyyy")</f>
        <v>2025</v>
      </c>
      <c r="F753" t="str">
        <f>TEXT(SalesOrders[[#This Row],[OrderDate]], "mmmm")</f>
        <v>February</v>
      </c>
      <c r="G753" s="1">
        <v>45714</v>
      </c>
      <c r="H753">
        <v>3</v>
      </c>
      <c r="I753" s="2">
        <f>SalesOrders[[#This Row],[Product Price]]*SalesOrders[[#This Row],[Quantity]]</f>
        <v>2587.29</v>
      </c>
    </row>
    <row r="754" spans="1:9" x14ac:dyDescent="0.3">
      <c r="A754">
        <v>753</v>
      </c>
      <c r="B754">
        <v>170</v>
      </c>
      <c r="C754">
        <v>48</v>
      </c>
      <c r="D754">
        <f>VLOOKUP(SalesOrders[[#This Row],[ProductID]],Products[],4,FALSE)</f>
        <v>862.43</v>
      </c>
      <c r="E754" t="str">
        <f>TEXT(SalesOrders[[#This Row],[OrderDate]], "yyyy")</f>
        <v>2025</v>
      </c>
      <c r="F754" t="str">
        <f>TEXT(SalesOrders[[#This Row],[OrderDate]], "mmmm")</f>
        <v>April</v>
      </c>
      <c r="G754" s="1">
        <v>45768</v>
      </c>
      <c r="H754">
        <v>8</v>
      </c>
      <c r="I754" s="2">
        <f>SalesOrders[[#This Row],[Product Price]]*SalesOrders[[#This Row],[Quantity]]</f>
        <v>6899.44</v>
      </c>
    </row>
    <row r="755" spans="1:9" x14ac:dyDescent="0.3">
      <c r="A755">
        <v>754</v>
      </c>
      <c r="B755">
        <v>40</v>
      </c>
      <c r="C755">
        <v>29</v>
      </c>
      <c r="D755">
        <f>VLOOKUP(SalesOrders[[#This Row],[ProductID]],Products[],4,FALSE)</f>
        <v>112.69</v>
      </c>
      <c r="E755" t="str">
        <f>TEXT(SalesOrders[[#This Row],[OrderDate]], "yyyy")</f>
        <v>2024</v>
      </c>
      <c r="F755" t="str">
        <f>TEXT(SalesOrders[[#This Row],[OrderDate]], "mmmm")</f>
        <v>August</v>
      </c>
      <c r="G755" s="1">
        <v>45525</v>
      </c>
      <c r="H755">
        <v>6</v>
      </c>
      <c r="I755" s="2">
        <f>SalesOrders[[#This Row],[Product Price]]*SalesOrders[[#This Row],[Quantity]]</f>
        <v>676.14</v>
      </c>
    </row>
    <row r="756" spans="1:9" x14ac:dyDescent="0.3">
      <c r="A756">
        <v>755</v>
      </c>
      <c r="B756">
        <v>264</v>
      </c>
      <c r="C756">
        <v>28</v>
      </c>
      <c r="D756">
        <f>VLOOKUP(SalesOrders[[#This Row],[ProductID]],Products[],4,FALSE)</f>
        <v>979.41</v>
      </c>
      <c r="E756" t="str">
        <f>TEXT(SalesOrders[[#This Row],[OrderDate]], "yyyy")</f>
        <v>2025</v>
      </c>
      <c r="F756" t="str">
        <f>TEXT(SalesOrders[[#This Row],[OrderDate]], "mmmm")</f>
        <v>May</v>
      </c>
      <c r="G756" s="1">
        <v>45803</v>
      </c>
      <c r="H756">
        <v>4</v>
      </c>
      <c r="I756" s="2">
        <f>SalesOrders[[#This Row],[Product Price]]*SalesOrders[[#This Row],[Quantity]]</f>
        <v>3917.64</v>
      </c>
    </row>
    <row r="757" spans="1:9" x14ac:dyDescent="0.3">
      <c r="A757">
        <v>756</v>
      </c>
      <c r="B757">
        <v>240</v>
      </c>
      <c r="C757">
        <v>40</v>
      </c>
      <c r="D757">
        <f>VLOOKUP(SalesOrders[[#This Row],[ProductID]],Products[],4,FALSE)</f>
        <v>243.67</v>
      </c>
      <c r="E757" t="str">
        <f>TEXT(SalesOrders[[#This Row],[OrderDate]], "yyyy")</f>
        <v>2024</v>
      </c>
      <c r="F757" t="str">
        <f>TEXT(SalesOrders[[#This Row],[OrderDate]], "mmmm")</f>
        <v>December</v>
      </c>
      <c r="G757" s="1">
        <v>45639</v>
      </c>
      <c r="H757">
        <v>9</v>
      </c>
      <c r="I757" s="2">
        <f>SalesOrders[[#This Row],[Product Price]]*SalesOrders[[#This Row],[Quantity]]</f>
        <v>2193.0299999999997</v>
      </c>
    </row>
    <row r="758" spans="1:9" x14ac:dyDescent="0.3">
      <c r="A758">
        <v>757</v>
      </c>
      <c r="B758">
        <v>251</v>
      </c>
      <c r="C758">
        <v>13</v>
      </c>
      <c r="D758">
        <f>VLOOKUP(SalesOrders[[#This Row],[ProductID]],Products[],4,FALSE)</f>
        <v>517.19000000000005</v>
      </c>
      <c r="E758" t="str">
        <f>TEXT(SalesOrders[[#This Row],[OrderDate]], "yyyy")</f>
        <v>2025</v>
      </c>
      <c r="F758" t="str">
        <f>TEXT(SalesOrders[[#This Row],[OrderDate]], "mmmm")</f>
        <v>May</v>
      </c>
      <c r="G758" s="1">
        <v>45807</v>
      </c>
      <c r="H758">
        <v>1</v>
      </c>
      <c r="I758" s="2">
        <f>SalesOrders[[#This Row],[Product Price]]*SalesOrders[[#This Row],[Quantity]]</f>
        <v>517.19000000000005</v>
      </c>
    </row>
    <row r="759" spans="1:9" x14ac:dyDescent="0.3">
      <c r="A759">
        <v>758</v>
      </c>
      <c r="B759">
        <v>153</v>
      </c>
      <c r="C759">
        <v>21</v>
      </c>
      <c r="D759">
        <f>VLOOKUP(SalesOrders[[#This Row],[ProductID]],Products[],4,FALSE)</f>
        <v>655.11</v>
      </c>
      <c r="E759" t="str">
        <f>TEXT(SalesOrders[[#This Row],[OrderDate]], "yyyy")</f>
        <v>2025</v>
      </c>
      <c r="F759" t="str">
        <f>TEXT(SalesOrders[[#This Row],[OrderDate]], "mmmm")</f>
        <v>July</v>
      </c>
      <c r="G759" s="1">
        <v>45868</v>
      </c>
      <c r="H759">
        <v>3</v>
      </c>
      <c r="I759" s="2">
        <f>SalesOrders[[#This Row],[Product Price]]*SalesOrders[[#This Row],[Quantity]]</f>
        <v>1965.33</v>
      </c>
    </row>
    <row r="760" spans="1:9" x14ac:dyDescent="0.3">
      <c r="A760">
        <v>759</v>
      </c>
      <c r="B760">
        <v>23</v>
      </c>
      <c r="C760">
        <v>43</v>
      </c>
      <c r="D760">
        <f>VLOOKUP(SalesOrders[[#This Row],[ProductID]],Products[],4,FALSE)</f>
        <v>875.91</v>
      </c>
      <c r="E760" t="str">
        <f>TEXT(SalesOrders[[#This Row],[OrderDate]], "yyyy")</f>
        <v>2025</v>
      </c>
      <c r="F760" t="str">
        <f>TEXT(SalesOrders[[#This Row],[OrderDate]], "mmmm")</f>
        <v>January</v>
      </c>
      <c r="G760" s="1">
        <v>45664</v>
      </c>
      <c r="H760">
        <v>7</v>
      </c>
      <c r="I760" s="2">
        <f>SalesOrders[[#This Row],[Product Price]]*SalesOrders[[#This Row],[Quantity]]</f>
        <v>6131.37</v>
      </c>
    </row>
    <row r="761" spans="1:9" x14ac:dyDescent="0.3">
      <c r="A761">
        <v>760</v>
      </c>
      <c r="B761">
        <v>239</v>
      </c>
      <c r="C761">
        <v>35</v>
      </c>
      <c r="D761">
        <f>VLOOKUP(SalesOrders[[#This Row],[ProductID]],Products[],4,FALSE)</f>
        <v>666.43</v>
      </c>
      <c r="E761" t="str">
        <f>TEXT(SalesOrders[[#This Row],[OrderDate]], "yyyy")</f>
        <v>2025</v>
      </c>
      <c r="F761" t="str">
        <f>TEXT(SalesOrders[[#This Row],[OrderDate]], "mmmm")</f>
        <v>May</v>
      </c>
      <c r="G761" s="1">
        <v>45802</v>
      </c>
      <c r="H761">
        <v>4</v>
      </c>
      <c r="I761" s="2">
        <f>SalesOrders[[#This Row],[Product Price]]*SalesOrders[[#This Row],[Quantity]]</f>
        <v>2665.72</v>
      </c>
    </row>
    <row r="762" spans="1:9" x14ac:dyDescent="0.3">
      <c r="A762">
        <v>761</v>
      </c>
      <c r="B762">
        <v>116</v>
      </c>
      <c r="C762">
        <v>28</v>
      </c>
      <c r="D762">
        <f>VLOOKUP(SalesOrders[[#This Row],[ProductID]],Products[],4,FALSE)</f>
        <v>979.41</v>
      </c>
      <c r="E762" t="str">
        <f>TEXT(SalesOrders[[#This Row],[OrderDate]], "yyyy")</f>
        <v>2024</v>
      </c>
      <c r="F762" t="str">
        <f>TEXT(SalesOrders[[#This Row],[OrderDate]], "mmmm")</f>
        <v>November</v>
      </c>
      <c r="G762" s="1">
        <v>45626</v>
      </c>
      <c r="H762">
        <v>2</v>
      </c>
      <c r="I762" s="2">
        <f>SalesOrders[[#This Row],[Product Price]]*SalesOrders[[#This Row],[Quantity]]</f>
        <v>1958.82</v>
      </c>
    </row>
    <row r="763" spans="1:9" x14ac:dyDescent="0.3">
      <c r="A763">
        <v>762</v>
      </c>
      <c r="B763">
        <v>98</v>
      </c>
      <c r="C763">
        <v>20</v>
      </c>
      <c r="D763">
        <f>VLOOKUP(SalesOrders[[#This Row],[ProductID]],Products[],4,FALSE)</f>
        <v>665.58</v>
      </c>
      <c r="E763" t="str">
        <f>TEXT(SalesOrders[[#This Row],[OrderDate]], "yyyy")</f>
        <v>2024</v>
      </c>
      <c r="F763" t="str">
        <f>TEXT(SalesOrders[[#This Row],[OrderDate]], "mmmm")</f>
        <v>September</v>
      </c>
      <c r="G763" s="1">
        <v>45565</v>
      </c>
      <c r="H763">
        <v>3</v>
      </c>
      <c r="I763" s="2">
        <f>SalesOrders[[#This Row],[Product Price]]*SalesOrders[[#This Row],[Quantity]]</f>
        <v>1996.7400000000002</v>
      </c>
    </row>
    <row r="764" spans="1:9" x14ac:dyDescent="0.3">
      <c r="A764">
        <v>763</v>
      </c>
      <c r="B764">
        <v>282</v>
      </c>
      <c r="C764">
        <v>4</v>
      </c>
      <c r="D764">
        <f>VLOOKUP(SalesOrders[[#This Row],[ProductID]],Products[],4,FALSE)</f>
        <v>394.95</v>
      </c>
      <c r="E764" t="str">
        <f>TEXT(SalesOrders[[#This Row],[OrderDate]], "yyyy")</f>
        <v>2024</v>
      </c>
      <c r="F764" t="str">
        <f>TEXT(SalesOrders[[#This Row],[OrderDate]], "mmmm")</f>
        <v>August</v>
      </c>
      <c r="G764" s="1">
        <v>45529</v>
      </c>
      <c r="H764">
        <v>6</v>
      </c>
      <c r="I764" s="2">
        <f>SalesOrders[[#This Row],[Product Price]]*SalesOrders[[#This Row],[Quantity]]</f>
        <v>2369.6999999999998</v>
      </c>
    </row>
    <row r="765" spans="1:9" x14ac:dyDescent="0.3">
      <c r="A765">
        <v>764</v>
      </c>
      <c r="B765">
        <v>166</v>
      </c>
      <c r="C765">
        <v>37</v>
      </c>
      <c r="D765">
        <f>VLOOKUP(SalesOrders[[#This Row],[ProductID]],Products[],4,FALSE)</f>
        <v>823.14</v>
      </c>
      <c r="E765" t="str">
        <f>TEXT(SalesOrders[[#This Row],[OrderDate]], "yyyy")</f>
        <v>2024</v>
      </c>
      <c r="F765" t="str">
        <f>TEXT(SalesOrders[[#This Row],[OrderDate]], "mmmm")</f>
        <v>August</v>
      </c>
      <c r="G765" s="1">
        <v>45507</v>
      </c>
      <c r="H765">
        <v>8</v>
      </c>
      <c r="I765" s="2">
        <f>SalesOrders[[#This Row],[Product Price]]*SalesOrders[[#This Row],[Quantity]]</f>
        <v>6585.12</v>
      </c>
    </row>
    <row r="766" spans="1:9" x14ac:dyDescent="0.3">
      <c r="A766">
        <v>765</v>
      </c>
      <c r="B766">
        <v>233</v>
      </c>
      <c r="C766">
        <v>2</v>
      </c>
      <c r="D766">
        <f>VLOOKUP(SalesOrders[[#This Row],[ProductID]],Products[],4,FALSE)</f>
        <v>448.84</v>
      </c>
      <c r="E766" t="str">
        <f>TEXT(SalesOrders[[#This Row],[OrderDate]], "yyyy")</f>
        <v>2025</v>
      </c>
      <c r="F766" t="str">
        <f>TEXT(SalesOrders[[#This Row],[OrderDate]], "mmmm")</f>
        <v>February</v>
      </c>
      <c r="G766" s="1">
        <v>45692</v>
      </c>
      <c r="H766">
        <v>6</v>
      </c>
      <c r="I766" s="2">
        <f>SalesOrders[[#This Row],[Product Price]]*SalesOrders[[#This Row],[Quantity]]</f>
        <v>2693.04</v>
      </c>
    </row>
    <row r="767" spans="1:9" x14ac:dyDescent="0.3">
      <c r="A767">
        <v>766</v>
      </c>
      <c r="B767">
        <v>117</v>
      </c>
      <c r="C767">
        <v>34</v>
      </c>
      <c r="D767">
        <f>VLOOKUP(SalesOrders[[#This Row],[ProductID]],Products[],4,FALSE)</f>
        <v>789.48</v>
      </c>
      <c r="E767" t="str">
        <f>TEXT(SalesOrders[[#This Row],[OrderDate]], "yyyy")</f>
        <v>2025</v>
      </c>
      <c r="F767" t="str">
        <f>TEXT(SalesOrders[[#This Row],[OrderDate]], "mmmm")</f>
        <v>May</v>
      </c>
      <c r="G767" s="1">
        <v>45801</v>
      </c>
      <c r="H767">
        <v>9</v>
      </c>
      <c r="I767" s="2">
        <f>SalesOrders[[#This Row],[Product Price]]*SalesOrders[[#This Row],[Quantity]]</f>
        <v>7105.32</v>
      </c>
    </row>
    <row r="768" spans="1:9" x14ac:dyDescent="0.3">
      <c r="A768">
        <v>767</v>
      </c>
      <c r="B768">
        <v>271</v>
      </c>
      <c r="C768">
        <v>9</v>
      </c>
      <c r="D768">
        <f>VLOOKUP(SalesOrders[[#This Row],[ProductID]],Products[],4,FALSE)</f>
        <v>971.77</v>
      </c>
      <c r="E768" t="str">
        <f>TEXT(SalesOrders[[#This Row],[OrderDate]], "yyyy")</f>
        <v>2025</v>
      </c>
      <c r="F768" t="str">
        <f>TEXT(SalesOrders[[#This Row],[OrderDate]], "mmmm")</f>
        <v>June</v>
      </c>
      <c r="G768" s="1">
        <v>45815</v>
      </c>
      <c r="H768">
        <v>9</v>
      </c>
      <c r="I768" s="2">
        <f>SalesOrders[[#This Row],[Product Price]]*SalesOrders[[#This Row],[Quantity]]</f>
        <v>8745.93</v>
      </c>
    </row>
    <row r="769" spans="1:9" x14ac:dyDescent="0.3">
      <c r="A769">
        <v>768</v>
      </c>
      <c r="B769">
        <v>254</v>
      </c>
      <c r="C769">
        <v>40</v>
      </c>
      <c r="D769">
        <f>VLOOKUP(SalesOrders[[#This Row],[ProductID]],Products[],4,FALSE)</f>
        <v>243.67</v>
      </c>
      <c r="E769" t="str">
        <f>TEXT(SalesOrders[[#This Row],[OrderDate]], "yyyy")</f>
        <v>2024</v>
      </c>
      <c r="F769" t="str">
        <f>TEXT(SalesOrders[[#This Row],[OrderDate]], "mmmm")</f>
        <v>December</v>
      </c>
      <c r="G769" s="1">
        <v>45655</v>
      </c>
      <c r="H769">
        <v>10</v>
      </c>
      <c r="I769" s="2">
        <f>SalesOrders[[#This Row],[Product Price]]*SalesOrders[[#This Row],[Quantity]]</f>
        <v>2436.6999999999998</v>
      </c>
    </row>
    <row r="770" spans="1:9" x14ac:dyDescent="0.3">
      <c r="A770">
        <v>769</v>
      </c>
      <c r="B770">
        <v>58</v>
      </c>
      <c r="C770">
        <v>30</v>
      </c>
      <c r="D770">
        <f>VLOOKUP(SalesOrders[[#This Row],[ProductID]],Products[],4,FALSE)</f>
        <v>153.74</v>
      </c>
      <c r="E770" t="str">
        <f>TEXT(SalesOrders[[#This Row],[OrderDate]], "yyyy")</f>
        <v>2025</v>
      </c>
      <c r="F770" t="str">
        <f>TEXT(SalesOrders[[#This Row],[OrderDate]], "mmmm")</f>
        <v>April</v>
      </c>
      <c r="G770" s="1">
        <v>45750</v>
      </c>
      <c r="H770">
        <v>1</v>
      </c>
      <c r="I770" s="2">
        <f>SalesOrders[[#This Row],[Product Price]]*SalesOrders[[#This Row],[Quantity]]</f>
        <v>153.74</v>
      </c>
    </row>
    <row r="771" spans="1:9" x14ac:dyDescent="0.3">
      <c r="A771">
        <v>770</v>
      </c>
      <c r="B771">
        <v>141</v>
      </c>
      <c r="C771">
        <v>15</v>
      </c>
      <c r="D771">
        <f>VLOOKUP(SalesOrders[[#This Row],[ProductID]],Products[],4,FALSE)</f>
        <v>855.51</v>
      </c>
      <c r="E771" t="str">
        <f>TEXT(SalesOrders[[#This Row],[OrderDate]], "yyyy")</f>
        <v>2024</v>
      </c>
      <c r="F771" t="str">
        <f>TEXT(SalesOrders[[#This Row],[OrderDate]], "mmmm")</f>
        <v>December</v>
      </c>
      <c r="G771" s="1">
        <v>45643</v>
      </c>
      <c r="H771">
        <v>7</v>
      </c>
      <c r="I771" s="2">
        <f>SalesOrders[[#This Row],[Product Price]]*SalesOrders[[#This Row],[Quantity]]</f>
        <v>5988.57</v>
      </c>
    </row>
    <row r="772" spans="1:9" x14ac:dyDescent="0.3">
      <c r="A772">
        <v>771</v>
      </c>
      <c r="B772">
        <v>203</v>
      </c>
      <c r="C772">
        <v>49</v>
      </c>
      <c r="D772">
        <f>VLOOKUP(SalesOrders[[#This Row],[ProductID]],Products[],4,FALSE)</f>
        <v>730.75</v>
      </c>
      <c r="E772" t="str">
        <f>TEXT(SalesOrders[[#This Row],[OrderDate]], "yyyy")</f>
        <v>2024</v>
      </c>
      <c r="F772" t="str">
        <f>TEXT(SalesOrders[[#This Row],[OrderDate]], "mmmm")</f>
        <v>December</v>
      </c>
      <c r="G772" s="1">
        <v>45634</v>
      </c>
      <c r="H772">
        <v>6</v>
      </c>
      <c r="I772" s="2">
        <f>SalesOrders[[#This Row],[Product Price]]*SalesOrders[[#This Row],[Quantity]]</f>
        <v>4384.5</v>
      </c>
    </row>
    <row r="773" spans="1:9" x14ac:dyDescent="0.3">
      <c r="A773">
        <v>772</v>
      </c>
      <c r="B773">
        <v>73</v>
      </c>
      <c r="C773">
        <v>10</v>
      </c>
      <c r="D773">
        <f>VLOOKUP(SalesOrders[[#This Row],[ProductID]],Products[],4,FALSE)</f>
        <v>930.7</v>
      </c>
      <c r="E773" t="str">
        <f>TEXT(SalesOrders[[#This Row],[OrderDate]], "yyyy")</f>
        <v>2025</v>
      </c>
      <c r="F773" t="str">
        <f>TEXT(SalesOrders[[#This Row],[OrderDate]], "mmmm")</f>
        <v>February</v>
      </c>
      <c r="G773" s="1">
        <v>45713</v>
      </c>
      <c r="H773">
        <v>2</v>
      </c>
      <c r="I773" s="2">
        <f>SalesOrders[[#This Row],[Product Price]]*SalesOrders[[#This Row],[Quantity]]</f>
        <v>1861.4</v>
      </c>
    </row>
    <row r="774" spans="1:9" x14ac:dyDescent="0.3">
      <c r="A774">
        <v>773</v>
      </c>
      <c r="B774">
        <v>268</v>
      </c>
      <c r="C774">
        <v>42</v>
      </c>
      <c r="D774">
        <f>VLOOKUP(SalesOrders[[#This Row],[ProductID]],Products[],4,FALSE)</f>
        <v>642.44000000000005</v>
      </c>
      <c r="E774" t="str">
        <f>TEXT(SalesOrders[[#This Row],[OrderDate]], "yyyy")</f>
        <v>2025</v>
      </c>
      <c r="F774" t="str">
        <f>TEXT(SalesOrders[[#This Row],[OrderDate]], "mmmm")</f>
        <v>June</v>
      </c>
      <c r="G774" s="1">
        <v>45832</v>
      </c>
      <c r="H774">
        <v>5</v>
      </c>
      <c r="I774" s="2">
        <f>SalesOrders[[#This Row],[Product Price]]*SalesOrders[[#This Row],[Quantity]]</f>
        <v>3212.2000000000003</v>
      </c>
    </row>
    <row r="775" spans="1:9" x14ac:dyDescent="0.3">
      <c r="A775">
        <v>774</v>
      </c>
      <c r="B775">
        <v>156</v>
      </c>
      <c r="C775">
        <v>3</v>
      </c>
      <c r="D775">
        <f>VLOOKUP(SalesOrders[[#This Row],[ProductID]],Products[],4,FALSE)</f>
        <v>293.51</v>
      </c>
      <c r="E775" t="str">
        <f>TEXT(SalesOrders[[#This Row],[OrderDate]], "yyyy")</f>
        <v>2024</v>
      </c>
      <c r="F775" t="str">
        <f>TEXT(SalesOrders[[#This Row],[OrderDate]], "mmmm")</f>
        <v>October</v>
      </c>
      <c r="G775" s="1">
        <v>45595</v>
      </c>
      <c r="H775">
        <v>4</v>
      </c>
      <c r="I775" s="2">
        <f>SalesOrders[[#This Row],[Product Price]]*SalesOrders[[#This Row],[Quantity]]</f>
        <v>1174.04</v>
      </c>
    </row>
    <row r="776" spans="1:9" x14ac:dyDescent="0.3">
      <c r="A776">
        <v>775</v>
      </c>
      <c r="B776">
        <v>256</v>
      </c>
      <c r="C776">
        <v>20</v>
      </c>
      <c r="D776">
        <f>VLOOKUP(SalesOrders[[#This Row],[ProductID]],Products[],4,FALSE)</f>
        <v>665.58</v>
      </c>
      <c r="E776" t="str">
        <f>TEXT(SalesOrders[[#This Row],[OrderDate]], "yyyy")</f>
        <v>2024</v>
      </c>
      <c r="F776" t="str">
        <f>TEXT(SalesOrders[[#This Row],[OrderDate]], "mmmm")</f>
        <v>November</v>
      </c>
      <c r="G776" s="1">
        <v>45602</v>
      </c>
      <c r="H776">
        <v>5</v>
      </c>
      <c r="I776" s="2">
        <f>SalesOrders[[#This Row],[Product Price]]*SalesOrders[[#This Row],[Quantity]]</f>
        <v>3327.9</v>
      </c>
    </row>
    <row r="777" spans="1:9" x14ac:dyDescent="0.3">
      <c r="A777">
        <v>776</v>
      </c>
      <c r="B777">
        <v>114</v>
      </c>
      <c r="C777">
        <v>35</v>
      </c>
      <c r="D777">
        <f>VLOOKUP(SalesOrders[[#This Row],[ProductID]],Products[],4,FALSE)</f>
        <v>666.43</v>
      </c>
      <c r="E777" t="str">
        <f>TEXT(SalesOrders[[#This Row],[OrderDate]], "yyyy")</f>
        <v>2025</v>
      </c>
      <c r="F777" t="str">
        <f>TEXT(SalesOrders[[#This Row],[OrderDate]], "mmmm")</f>
        <v>June</v>
      </c>
      <c r="G777" s="1">
        <v>45833</v>
      </c>
      <c r="H777">
        <v>10</v>
      </c>
      <c r="I777" s="2">
        <f>SalesOrders[[#This Row],[Product Price]]*SalesOrders[[#This Row],[Quantity]]</f>
        <v>6664.2999999999993</v>
      </c>
    </row>
    <row r="778" spans="1:9" x14ac:dyDescent="0.3">
      <c r="A778">
        <v>777</v>
      </c>
      <c r="B778">
        <v>170</v>
      </c>
      <c r="C778">
        <v>50</v>
      </c>
      <c r="D778">
        <f>VLOOKUP(SalesOrders[[#This Row],[ProductID]],Products[],4,FALSE)</f>
        <v>124.25</v>
      </c>
      <c r="E778" t="str">
        <f>TEXT(SalesOrders[[#This Row],[OrderDate]], "yyyy")</f>
        <v>2024</v>
      </c>
      <c r="F778" t="str">
        <f>TEXT(SalesOrders[[#This Row],[OrderDate]], "mmmm")</f>
        <v>August</v>
      </c>
      <c r="G778" s="1">
        <v>45508</v>
      </c>
      <c r="H778">
        <v>10</v>
      </c>
      <c r="I778" s="2">
        <f>SalesOrders[[#This Row],[Product Price]]*SalesOrders[[#This Row],[Quantity]]</f>
        <v>1242.5</v>
      </c>
    </row>
    <row r="779" spans="1:9" x14ac:dyDescent="0.3">
      <c r="A779">
        <v>778</v>
      </c>
      <c r="B779">
        <v>93</v>
      </c>
      <c r="C779">
        <v>22</v>
      </c>
      <c r="D779">
        <f>VLOOKUP(SalesOrders[[#This Row],[ProductID]],Products[],4,FALSE)</f>
        <v>405.53</v>
      </c>
      <c r="E779" t="str">
        <f>TEXT(SalesOrders[[#This Row],[OrderDate]], "yyyy")</f>
        <v>2025</v>
      </c>
      <c r="F779" t="str">
        <f>TEXT(SalesOrders[[#This Row],[OrderDate]], "mmmm")</f>
        <v>June</v>
      </c>
      <c r="G779" s="1">
        <v>45830</v>
      </c>
      <c r="H779">
        <v>6</v>
      </c>
      <c r="I779" s="2">
        <f>SalesOrders[[#This Row],[Product Price]]*SalesOrders[[#This Row],[Quantity]]</f>
        <v>2433.1799999999998</v>
      </c>
    </row>
    <row r="780" spans="1:9" x14ac:dyDescent="0.3">
      <c r="A780">
        <v>779</v>
      </c>
      <c r="B780">
        <v>17</v>
      </c>
      <c r="C780">
        <v>38</v>
      </c>
      <c r="D780">
        <f>VLOOKUP(SalesOrders[[#This Row],[ProductID]],Products[],4,FALSE)</f>
        <v>748.07</v>
      </c>
      <c r="E780" t="str">
        <f>TEXT(SalesOrders[[#This Row],[OrderDate]], "yyyy")</f>
        <v>2025</v>
      </c>
      <c r="F780" t="str">
        <f>TEXT(SalesOrders[[#This Row],[OrderDate]], "mmmm")</f>
        <v>May</v>
      </c>
      <c r="G780" s="1">
        <v>45803</v>
      </c>
      <c r="H780">
        <v>5</v>
      </c>
      <c r="I780" s="2">
        <f>SalesOrders[[#This Row],[Product Price]]*SalesOrders[[#This Row],[Quantity]]</f>
        <v>3740.3500000000004</v>
      </c>
    </row>
    <row r="781" spans="1:9" x14ac:dyDescent="0.3">
      <c r="A781">
        <v>780</v>
      </c>
      <c r="B781">
        <v>19</v>
      </c>
      <c r="C781">
        <v>2</v>
      </c>
      <c r="D781">
        <f>VLOOKUP(SalesOrders[[#This Row],[ProductID]],Products[],4,FALSE)</f>
        <v>448.84</v>
      </c>
      <c r="E781" t="str">
        <f>TEXT(SalesOrders[[#This Row],[OrderDate]], "yyyy")</f>
        <v>2025</v>
      </c>
      <c r="F781" t="str">
        <f>TEXT(SalesOrders[[#This Row],[OrderDate]], "mmmm")</f>
        <v>January</v>
      </c>
      <c r="G781" s="1">
        <v>45671</v>
      </c>
      <c r="H781">
        <v>9</v>
      </c>
      <c r="I781" s="2">
        <f>SalesOrders[[#This Row],[Product Price]]*SalesOrders[[#This Row],[Quantity]]</f>
        <v>4039.56</v>
      </c>
    </row>
    <row r="782" spans="1:9" x14ac:dyDescent="0.3">
      <c r="A782">
        <v>781</v>
      </c>
      <c r="B782">
        <v>132</v>
      </c>
      <c r="C782">
        <v>21</v>
      </c>
      <c r="D782">
        <f>VLOOKUP(SalesOrders[[#This Row],[ProductID]],Products[],4,FALSE)</f>
        <v>655.11</v>
      </c>
      <c r="E782" t="str">
        <f>TEXT(SalesOrders[[#This Row],[OrderDate]], "yyyy")</f>
        <v>2024</v>
      </c>
      <c r="F782" t="str">
        <f>TEXT(SalesOrders[[#This Row],[OrderDate]], "mmmm")</f>
        <v>October</v>
      </c>
      <c r="G782" s="1">
        <v>45569</v>
      </c>
      <c r="H782">
        <v>4</v>
      </c>
      <c r="I782" s="2">
        <f>SalesOrders[[#This Row],[Product Price]]*SalesOrders[[#This Row],[Quantity]]</f>
        <v>2620.44</v>
      </c>
    </row>
    <row r="783" spans="1:9" x14ac:dyDescent="0.3">
      <c r="A783">
        <v>782</v>
      </c>
      <c r="B783">
        <v>283</v>
      </c>
      <c r="C783">
        <v>42</v>
      </c>
      <c r="D783">
        <f>VLOOKUP(SalesOrders[[#This Row],[ProductID]],Products[],4,FALSE)</f>
        <v>642.44000000000005</v>
      </c>
      <c r="E783" t="str">
        <f>TEXT(SalesOrders[[#This Row],[OrderDate]], "yyyy")</f>
        <v>2025</v>
      </c>
      <c r="F783" t="str">
        <f>TEXT(SalesOrders[[#This Row],[OrderDate]], "mmmm")</f>
        <v>May</v>
      </c>
      <c r="G783" s="1">
        <v>45784</v>
      </c>
      <c r="H783">
        <v>5</v>
      </c>
      <c r="I783" s="2">
        <f>SalesOrders[[#This Row],[Product Price]]*SalesOrders[[#This Row],[Quantity]]</f>
        <v>3212.2000000000003</v>
      </c>
    </row>
    <row r="784" spans="1:9" x14ac:dyDescent="0.3">
      <c r="A784">
        <v>783</v>
      </c>
      <c r="B784">
        <v>6</v>
      </c>
      <c r="C784">
        <v>40</v>
      </c>
      <c r="D784">
        <f>VLOOKUP(SalesOrders[[#This Row],[ProductID]],Products[],4,FALSE)</f>
        <v>243.67</v>
      </c>
      <c r="E784" t="str">
        <f>TEXT(SalesOrders[[#This Row],[OrderDate]], "yyyy")</f>
        <v>2025</v>
      </c>
      <c r="F784" t="str">
        <f>TEXT(SalesOrders[[#This Row],[OrderDate]], "mmmm")</f>
        <v>February</v>
      </c>
      <c r="G784" s="1">
        <v>45698</v>
      </c>
      <c r="H784">
        <v>3</v>
      </c>
      <c r="I784" s="2">
        <f>SalesOrders[[#This Row],[Product Price]]*SalesOrders[[#This Row],[Quantity]]</f>
        <v>731.01</v>
      </c>
    </row>
    <row r="785" spans="1:9" x14ac:dyDescent="0.3">
      <c r="A785">
        <v>784</v>
      </c>
      <c r="B785">
        <v>13</v>
      </c>
      <c r="C785">
        <v>23</v>
      </c>
      <c r="D785">
        <f>VLOOKUP(SalesOrders[[#This Row],[ProductID]],Products[],4,FALSE)</f>
        <v>248.79</v>
      </c>
      <c r="E785" t="str">
        <f>TEXT(SalesOrders[[#This Row],[OrderDate]], "yyyy")</f>
        <v>2024</v>
      </c>
      <c r="F785" t="str">
        <f>TEXT(SalesOrders[[#This Row],[OrderDate]], "mmmm")</f>
        <v>October</v>
      </c>
      <c r="G785" s="1">
        <v>45571</v>
      </c>
      <c r="H785">
        <v>1</v>
      </c>
      <c r="I785" s="2">
        <f>SalesOrders[[#This Row],[Product Price]]*SalesOrders[[#This Row],[Quantity]]</f>
        <v>248.79</v>
      </c>
    </row>
    <row r="786" spans="1:9" x14ac:dyDescent="0.3">
      <c r="A786">
        <v>785</v>
      </c>
      <c r="B786">
        <v>295</v>
      </c>
      <c r="C786">
        <v>13</v>
      </c>
      <c r="D786">
        <f>VLOOKUP(SalesOrders[[#This Row],[ProductID]],Products[],4,FALSE)</f>
        <v>517.19000000000005</v>
      </c>
      <c r="E786" t="str">
        <f>TEXT(SalesOrders[[#This Row],[OrderDate]], "yyyy")</f>
        <v>2025</v>
      </c>
      <c r="F786" t="str">
        <f>TEXT(SalesOrders[[#This Row],[OrderDate]], "mmmm")</f>
        <v>February</v>
      </c>
      <c r="G786" s="1">
        <v>45702</v>
      </c>
      <c r="H786">
        <v>6</v>
      </c>
      <c r="I786" s="2">
        <f>SalesOrders[[#This Row],[Product Price]]*SalesOrders[[#This Row],[Quantity]]</f>
        <v>3103.1400000000003</v>
      </c>
    </row>
    <row r="787" spans="1:9" x14ac:dyDescent="0.3">
      <c r="A787">
        <v>786</v>
      </c>
      <c r="B787">
        <v>215</v>
      </c>
      <c r="C787">
        <v>31</v>
      </c>
      <c r="D787">
        <f>VLOOKUP(SalesOrders[[#This Row],[ProductID]],Products[],4,FALSE)</f>
        <v>662.87</v>
      </c>
      <c r="E787" t="str">
        <f>TEXT(SalesOrders[[#This Row],[OrderDate]], "yyyy")</f>
        <v>2025</v>
      </c>
      <c r="F787" t="str">
        <f>TEXT(SalesOrders[[#This Row],[OrderDate]], "mmmm")</f>
        <v>February</v>
      </c>
      <c r="G787" s="1">
        <v>45696</v>
      </c>
      <c r="H787">
        <v>4</v>
      </c>
      <c r="I787" s="2">
        <f>SalesOrders[[#This Row],[Product Price]]*SalesOrders[[#This Row],[Quantity]]</f>
        <v>2651.48</v>
      </c>
    </row>
    <row r="788" spans="1:9" x14ac:dyDescent="0.3">
      <c r="A788">
        <v>787</v>
      </c>
      <c r="B788">
        <v>120</v>
      </c>
      <c r="C788">
        <v>45</v>
      </c>
      <c r="D788">
        <f>VLOOKUP(SalesOrders[[#This Row],[ProductID]],Products[],4,FALSE)</f>
        <v>515.04999999999995</v>
      </c>
      <c r="E788" t="str">
        <f>TEXT(SalesOrders[[#This Row],[OrderDate]], "yyyy")</f>
        <v>2024</v>
      </c>
      <c r="F788" t="str">
        <f>TEXT(SalesOrders[[#This Row],[OrderDate]], "mmmm")</f>
        <v>November</v>
      </c>
      <c r="G788" s="1">
        <v>45625</v>
      </c>
      <c r="H788">
        <v>7</v>
      </c>
      <c r="I788" s="2">
        <f>SalesOrders[[#This Row],[Product Price]]*SalesOrders[[#This Row],[Quantity]]</f>
        <v>3605.3499999999995</v>
      </c>
    </row>
    <row r="789" spans="1:9" x14ac:dyDescent="0.3">
      <c r="A789">
        <v>788</v>
      </c>
      <c r="B789">
        <v>66</v>
      </c>
      <c r="C789">
        <v>40</v>
      </c>
      <c r="D789">
        <f>VLOOKUP(SalesOrders[[#This Row],[ProductID]],Products[],4,FALSE)</f>
        <v>243.67</v>
      </c>
      <c r="E789" t="str">
        <f>TEXT(SalesOrders[[#This Row],[OrderDate]], "yyyy")</f>
        <v>2025</v>
      </c>
      <c r="F789" t="str">
        <f>TEXT(SalesOrders[[#This Row],[OrderDate]], "mmmm")</f>
        <v>February</v>
      </c>
      <c r="G789" s="1">
        <v>45700</v>
      </c>
      <c r="H789">
        <v>5</v>
      </c>
      <c r="I789" s="2">
        <f>SalesOrders[[#This Row],[Product Price]]*SalesOrders[[#This Row],[Quantity]]</f>
        <v>1218.3499999999999</v>
      </c>
    </row>
    <row r="790" spans="1:9" x14ac:dyDescent="0.3">
      <c r="A790">
        <v>789</v>
      </c>
      <c r="B790">
        <v>231</v>
      </c>
      <c r="C790">
        <v>15</v>
      </c>
      <c r="D790">
        <f>VLOOKUP(SalesOrders[[#This Row],[ProductID]],Products[],4,FALSE)</f>
        <v>855.51</v>
      </c>
      <c r="E790" t="str">
        <f>TEXT(SalesOrders[[#This Row],[OrderDate]], "yyyy")</f>
        <v>2025</v>
      </c>
      <c r="F790" t="str">
        <f>TEXT(SalesOrders[[#This Row],[OrderDate]], "mmmm")</f>
        <v>March</v>
      </c>
      <c r="G790" s="1">
        <v>45746</v>
      </c>
      <c r="H790">
        <v>9</v>
      </c>
      <c r="I790" s="2">
        <f>SalesOrders[[#This Row],[Product Price]]*SalesOrders[[#This Row],[Quantity]]</f>
        <v>7699.59</v>
      </c>
    </row>
    <row r="791" spans="1:9" x14ac:dyDescent="0.3">
      <c r="A791">
        <v>790</v>
      </c>
      <c r="B791">
        <v>214</v>
      </c>
      <c r="C791">
        <v>17</v>
      </c>
      <c r="D791">
        <f>VLOOKUP(SalesOrders[[#This Row],[ProductID]],Products[],4,FALSE)</f>
        <v>661.24</v>
      </c>
      <c r="E791" t="str">
        <f>TEXT(SalesOrders[[#This Row],[OrderDate]], "yyyy")</f>
        <v>2024</v>
      </c>
      <c r="F791" t="str">
        <f>TEXT(SalesOrders[[#This Row],[OrderDate]], "mmmm")</f>
        <v>September</v>
      </c>
      <c r="G791" s="1">
        <v>45538</v>
      </c>
      <c r="H791">
        <v>9</v>
      </c>
      <c r="I791" s="2">
        <f>SalesOrders[[#This Row],[Product Price]]*SalesOrders[[#This Row],[Quantity]]</f>
        <v>5951.16</v>
      </c>
    </row>
    <row r="792" spans="1:9" x14ac:dyDescent="0.3">
      <c r="A792">
        <v>791</v>
      </c>
      <c r="B792">
        <v>147</v>
      </c>
      <c r="C792">
        <v>36</v>
      </c>
      <c r="D792">
        <f>VLOOKUP(SalesOrders[[#This Row],[ProductID]],Products[],4,FALSE)</f>
        <v>571.72</v>
      </c>
      <c r="E792" t="str">
        <f>TEXT(SalesOrders[[#This Row],[OrderDate]], "yyyy")</f>
        <v>2024</v>
      </c>
      <c r="F792" t="str">
        <f>TEXT(SalesOrders[[#This Row],[OrderDate]], "mmmm")</f>
        <v>August</v>
      </c>
      <c r="G792" s="1">
        <v>45519</v>
      </c>
      <c r="H792">
        <v>1</v>
      </c>
      <c r="I792" s="2">
        <f>SalesOrders[[#This Row],[Product Price]]*SalesOrders[[#This Row],[Quantity]]</f>
        <v>571.72</v>
      </c>
    </row>
    <row r="793" spans="1:9" x14ac:dyDescent="0.3">
      <c r="A793">
        <v>792</v>
      </c>
      <c r="B793">
        <v>253</v>
      </c>
      <c r="C793">
        <v>21</v>
      </c>
      <c r="D793">
        <f>VLOOKUP(SalesOrders[[#This Row],[ProductID]],Products[],4,FALSE)</f>
        <v>655.11</v>
      </c>
      <c r="E793" t="str">
        <f>TEXT(SalesOrders[[#This Row],[OrderDate]], "yyyy")</f>
        <v>2025</v>
      </c>
      <c r="F793" t="str">
        <f>TEXT(SalesOrders[[#This Row],[OrderDate]], "mmmm")</f>
        <v>March</v>
      </c>
      <c r="G793" s="1">
        <v>45735</v>
      </c>
      <c r="H793">
        <v>3</v>
      </c>
      <c r="I793" s="2">
        <f>SalesOrders[[#This Row],[Product Price]]*SalesOrders[[#This Row],[Quantity]]</f>
        <v>1965.33</v>
      </c>
    </row>
    <row r="794" spans="1:9" x14ac:dyDescent="0.3">
      <c r="A794">
        <v>793</v>
      </c>
      <c r="B794">
        <v>199</v>
      </c>
      <c r="C794">
        <v>24</v>
      </c>
      <c r="D794">
        <f>VLOOKUP(SalesOrders[[#This Row],[ProductID]],Products[],4,FALSE)</f>
        <v>666.5</v>
      </c>
      <c r="E794" t="str">
        <f>TEXT(SalesOrders[[#This Row],[OrderDate]], "yyyy")</f>
        <v>2025</v>
      </c>
      <c r="F794" t="str">
        <f>TEXT(SalesOrders[[#This Row],[OrderDate]], "mmmm")</f>
        <v>August</v>
      </c>
      <c r="G794" s="1">
        <v>45870</v>
      </c>
      <c r="H794">
        <v>9</v>
      </c>
      <c r="I794" s="2">
        <f>SalesOrders[[#This Row],[Product Price]]*SalesOrders[[#This Row],[Quantity]]</f>
        <v>5998.5</v>
      </c>
    </row>
    <row r="795" spans="1:9" x14ac:dyDescent="0.3">
      <c r="A795">
        <v>794</v>
      </c>
      <c r="B795">
        <v>138</v>
      </c>
      <c r="C795">
        <v>43</v>
      </c>
      <c r="D795">
        <f>VLOOKUP(SalesOrders[[#This Row],[ProductID]],Products[],4,FALSE)</f>
        <v>875.91</v>
      </c>
      <c r="E795" t="str">
        <f>TEXT(SalesOrders[[#This Row],[OrderDate]], "yyyy")</f>
        <v>2024</v>
      </c>
      <c r="F795" t="str">
        <f>TEXT(SalesOrders[[#This Row],[OrderDate]], "mmmm")</f>
        <v>November</v>
      </c>
      <c r="G795" s="1">
        <v>45604</v>
      </c>
      <c r="H795">
        <v>4</v>
      </c>
      <c r="I795" s="2">
        <f>SalesOrders[[#This Row],[Product Price]]*SalesOrders[[#This Row],[Quantity]]</f>
        <v>3503.64</v>
      </c>
    </row>
    <row r="796" spans="1:9" x14ac:dyDescent="0.3">
      <c r="A796">
        <v>795</v>
      </c>
      <c r="B796">
        <v>201</v>
      </c>
      <c r="C796">
        <v>43</v>
      </c>
      <c r="D796">
        <f>VLOOKUP(SalesOrders[[#This Row],[ProductID]],Products[],4,FALSE)</f>
        <v>875.91</v>
      </c>
      <c r="E796" t="str">
        <f>TEXT(SalesOrders[[#This Row],[OrderDate]], "yyyy")</f>
        <v>2025</v>
      </c>
      <c r="F796" t="str">
        <f>TEXT(SalesOrders[[#This Row],[OrderDate]], "mmmm")</f>
        <v>March</v>
      </c>
      <c r="G796" s="1">
        <v>45726</v>
      </c>
      <c r="H796">
        <v>4</v>
      </c>
      <c r="I796" s="2">
        <f>SalesOrders[[#This Row],[Product Price]]*SalesOrders[[#This Row],[Quantity]]</f>
        <v>3503.64</v>
      </c>
    </row>
    <row r="797" spans="1:9" x14ac:dyDescent="0.3">
      <c r="A797">
        <v>796</v>
      </c>
      <c r="B797">
        <v>262</v>
      </c>
      <c r="C797">
        <v>26</v>
      </c>
      <c r="D797">
        <f>VLOOKUP(SalesOrders[[#This Row],[ProductID]],Products[],4,FALSE)</f>
        <v>677.96</v>
      </c>
      <c r="E797" t="str">
        <f>TEXT(SalesOrders[[#This Row],[OrderDate]], "yyyy")</f>
        <v>2025</v>
      </c>
      <c r="F797" t="str">
        <f>TEXT(SalesOrders[[#This Row],[OrderDate]], "mmmm")</f>
        <v>February</v>
      </c>
      <c r="G797" s="1">
        <v>45711</v>
      </c>
      <c r="H797">
        <v>8</v>
      </c>
      <c r="I797" s="2">
        <f>SalesOrders[[#This Row],[Product Price]]*SalesOrders[[#This Row],[Quantity]]</f>
        <v>5423.68</v>
      </c>
    </row>
    <row r="798" spans="1:9" x14ac:dyDescent="0.3">
      <c r="A798">
        <v>797</v>
      </c>
      <c r="B798">
        <v>161</v>
      </c>
      <c r="C798">
        <v>37</v>
      </c>
      <c r="D798">
        <f>VLOOKUP(SalesOrders[[#This Row],[ProductID]],Products[],4,FALSE)</f>
        <v>823.14</v>
      </c>
      <c r="E798" t="str">
        <f>TEXT(SalesOrders[[#This Row],[OrderDate]], "yyyy")</f>
        <v>2025</v>
      </c>
      <c r="F798" t="str">
        <f>TEXT(SalesOrders[[#This Row],[OrderDate]], "mmmm")</f>
        <v>April</v>
      </c>
      <c r="G798" s="1">
        <v>45775</v>
      </c>
      <c r="H798">
        <v>1</v>
      </c>
      <c r="I798" s="2">
        <f>SalesOrders[[#This Row],[Product Price]]*SalesOrders[[#This Row],[Quantity]]</f>
        <v>823.14</v>
      </c>
    </row>
    <row r="799" spans="1:9" x14ac:dyDescent="0.3">
      <c r="A799">
        <v>798</v>
      </c>
      <c r="B799">
        <v>288</v>
      </c>
      <c r="C799">
        <v>31</v>
      </c>
      <c r="D799">
        <f>VLOOKUP(SalesOrders[[#This Row],[ProductID]],Products[],4,FALSE)</f>
        <v>662.87</v>
      </c>
      <c r="E799" t="str">
        <f>TEXT(SalesOrders[[#This Row],[OrderDate]], "yyyy")</f>
        <v>2025</v>
      </c>
      <c r="F799" t="str">
        <f>TEXT(SalesOrders[[#This Row],[OrderDate]], "mmmm")</f>
        <v>June</v>
      </c>
      <c r="G799" s="1">
        <v>45818</v>
      </c>
      <c r="H799">
        <v>1</v>
      </c>
      <c r="I799" s="2">
        <f>SalesOrders[[#This Row],[Product Price]]*SalesOrders[[#This Row],[Quantity]]</f>
        <v>662.87</v>
      </c>
    </row>
    <row r="800" spans="1:9" x14ac:dyDescent="0.3">
      <c r="A800">
        <v>799</v>
      </c>
      <c r="B800">
        <v>37</v>
      </c>
      <c r="C800">
        <v>42</v>
      </c>
      <c r="D800">
        <f>VLOOKUP(SalesOrders[[#This Row],[ProductID]],Products[],4,FALSE)</f>
        <v>642.44000000000005</v>
      </c>
      <c r="E800" t="str">
        <f>TEXT(SalesOrders[[#This Row],[OrderDate]], "yyyy")</f>
        <v>2024</v>
      </c>
      <c r="F800" t="str">
        <f>TEXT(SalesOrders[[#This Row],[OrderDate]], "mmmm")</f>
        <v>October</v>
      </c>
      <c r="G800" s="1">
        <v>45580</v>
      </c>
      <c r="H800">
        <v>8</v>
      </c>
      <c r="I800" s="2">
        <f>SalesOrders[[#This Row],[Product Price]]*SalesOrders[[#This Row],[Quantity]]</f>
        <v>5139.5200000000004</v>
      </c>
    </row>
    <row r="801" spans="1:9" x14ac:dyDescent="0.3">
      <c r="A801">
        <v>800</v>
      </c>
      <c r="B801">
        <v>166</v>
      </c>
      <c r="C801">
        <v>34</v>
      </c>
      <c r="D801">
        <f>VLOOKUP(SalesOrders[[#This Row],[ProductID]],Products[],4,FALSE)</f>
        <v>789.48</v>
      </c>
      <c r="E801" t="str">
        <f>TEXT(SalesOrders[[#This Row],[OrderDate]], "yyyy")</f>
        <v>2025</v>
      </c>
      <c r="F801" t="str">
        <f>TEXT(SalesOrders[[#This Row],[OrderDate]], "mmmm")</f>
        <v>April</v>
      </c>
      <c r="G801" s="1">
        <v>45774</v>
      </c>
      <c r="H801">
        <v>6</v>
      </c>
      <c r="I801" s="2">
        <f>SalesOrders[[#This Row],[Product Price]]*SalesOrders[[#This Row],[Quantity]]</f>
        <v>4736.88</v>
      </c>
    </row>
    <row r="802" spans="1:9" x14ac:dyDescent="0.3">
      <c r="A802">
        <v>801</v>
      </c>
      <c r="B802">
        <v>165</v>
      </c>
      <c r="C802">
        <v>20</v>
      </c>
      <c r="D802">
        <f>VLOOKUP(SalesOrders[[#This Row],[ProductID]],Products[],4,FALSE)</f>
        <v>665.58</v>
      </c>
      <c r="E802" t="str">
        <f>TEXT(SalesOrders[[#This Row],[OrderDate]], "yyyy")</f>
        <v>2025</v>
      </c>
      <c r="F802" t="str">
        <f>TEXT(SalesOrders[[#This Row],[OrderDate]], "mmmm")</f>
        <v>January</v>
      </c>
      <c r="G802" s="1">
        <v>45665</v>
      </c>
      <c r="H802">
        <v>8</v>
      </c>
      <c r="I802" s="2">
        <f>SalesOrders[[#This Row],[Product Price]]*SalesOrders[[#This Row],[Quantity]]</f>
        <v>5324.64</v>
      </c>
    </row>
    <row r="803" spans="1:9" x14ac:dyDescent="0.3">
      <c r="A803">
        <v>802</v>
      </c>
      <c r="B803">
        <v>44</v>
      </c>
      <c r="C803">
        <v>16</v>
      </c>
      <c r="D803">
        <f>VLOOKUP(SalesOrders[[#This Row],[ProductID]],Products[],4,FALSE)</f>
        <v>743.52</v>
      </c>
      <c r="E803" t="str">
        <f>TEXT(SalesOrders[[#This Row],[OrderDate]], "yyyy")</f>
        <v>2025</v>
      </c>
      <c r="F803" t="str">
        <f>TEXT(SalesOrders[[#This Row],[OrderDate]], "mmmm")</f>
        <v>March</v>
      </c>
      <c r="G803" s="1">
        <v>45731</v>
      </c>
      <c r="H803">
        <v>6</v>
      </c>
      <c r="I803" s="2">
        <f>SalesOrders[[#This Row],[Product Price]]*SalesOrders[[#This Row],[Quantity]]</f>
        <v>4461.12</v>
      </c>
    </row>
    <row r="804" spans="1:9" x14ac:dyDescent="0.3">
      <c r="A804">
        <v>803</v>
      </c>
      <c r="B804">
        <v>213</v>
      </c>
      <c r="C804">
        <v>26</v>
      </c>
      <c r="D804">
        <f>VLOOKUP(SalesOrders[[#This Row],[ProductID]],Products[],4,FALSE)</f>
        <v>677.96</v>
      </c>
      <c r="E804" t="str">
        <f>TEXT(SalesOrders[[#This Row],[OrderDate]], "yyyy")</f>
        <v>2025</v>
      </c>
      <c r="F804" t="str">
        <f>TEXT(SalesOrders[[#This Row],[OrderDate]], "mmmm")</f>
        <v>August</v>
      </c>
      <c r="G804" s="1">
        <v>45871</v>
      </c>
      <c r="H804">
        <v>10</v>
      </c>
      <c r="I804" s="2">
        <f>SalesOrders[[#This Row],[Product Price]]*SalesOrders[[#This Row],[Quantity]]</f>
        <v>6779.6</v>
      </c>
    </row>
    <row r="805" spans="1:9" x14ac:dyDescent="0.3">
      <c r="A805">
        <v>804</v>
      </c>
      <c r="B805">
        <v>181</v>
      </c>
      <c r="C805">
        <v>50</v>
      </c>
      <c r="D805">
        <f>VLOOKUP(SalesOrders[[#This Row],[ProductID]],Products[],4,FALSE)</f>
        <v>124.25</v>
      </c>
      <c r="E805" t="str">
        <f>TEXT(SalesOrders[[#This Row],[OrderDate]], "yyyy")</f>
        <v>2025</v>
      </c>
      <c r="F805" t="str">
        <f>TEXT(SalesOrders[[#This Row],[OrderDate]], "mmmm")</f>
        <v>June</v>
      </c>
      <c r="G805" s="1">
        <v>45828</v>
      </c>
      <c r="H805">
        <v>9</v>
      </c>
      <c r="I805" s="2">
        <f>SalesOrders[[#This Row],[Product Price]]*SalesOrders[[#This Row],[Quantity]]</f>
        <v>1118.25</v>
      </c>
    </row>
    <row r="806" spans="1:9" x14ac:dyDescent="0.3">
      <c r="A806">
        <v>805</v>
      </c>
      <c r="B806">
        <v>17</v>
      </c>
      <c r="C806">
        <v>13</v>
      </c>
      <c r="D806">
        <f>VLOOKUP(SalesOrders[[#This Row],[ProductID]],Products[],4,FALSE)</f>
        <v>517.19000000000005</v>
      </c>
      <c r="E806" t="str">
        <f>TEXT(SalesOrders[[#This Row],[OrderDate]], "yyyy")</f>
        <v>2024</v>
      </c>
      <c r="F806" t="str">
        <f>TEXT(SalesOrders[[#This Row],[OrderDate]], "mmmm")</f>
        <v>October</v>
      </c>
      <c r="G806" s="1">
        <v>45596</v>
      </c>
      <c r="H806">
        <v>3</v>
      </c>
      <c r="I806" s="2">
        <f>SalesOrders[[#This Row],[Product Price]]*SalesOrders[[#This Row],[Quantity]]</f>
        <v>1551.5700000000002</v>
      </c>
    </row>
    <row r="807" spans="1:9" x14ac:dyDescent="0.3">
      <c r="A807">
        <v>806</v>
      </c>
      <c r="B807">
        <v>9</v>
      </c>
      <c r="C807">
        <v>9</v>
      </c>
      <c r="D807">
        <f>VLOOKUP(SalesOrders[[#This Row],[ProductID]],Products[],4,FALSE)</f>
        <v>971.77</v>
      </c>
      <c r="E807" t="str">
        <f>TEXT(SalesOrders[[#This Row],[OrderDate]], "yyyy")</f>
        <v>2025</v>
      </c>
      <c r="F807" t="str">
        <f>TEXT(SalesOrders[[#This Row],[OrderDate]], "mmmm")</f>
        <v>April</v>
      </c>
      <c r="G807" s="1">
        <v>45751</v>
      </c>
      <c r="H807">
        <v>8</v>
      </c>
      <c r="I807" s="2">
        <f>SalesOrders[[#This Row],[Product Price]]*SalesOrders[[#This Row],[Quantity]]</f>
        <v>7774.16</v>
      </c>
    </row>
    <row r="808" spans="1:9" x14ac:dyDescent="0.3">
      <c r="A808">
        <v>807</v>
      </c>
      <c r="B808">
        <v>43</v>
      </c>
      <c r="C808">
        <v>25</v>
      </c>
      <c r="D808">
        <f>VLOOKUP(SalesOrders[[#This Row],[ProductID]],Products[],4,FALSE)</f>
        <v>217.07</v>
      </c>
      <c r="E808" t="str">
        <f>TEXT(SalesOrders[[#This Row],[OrderDate]], "yyyy")</f>
        <v>2025</v>
      </c>
      <c r="F808" t="str">
        <f>TEXT(SalesOrders[[#This Row],[OrderDate]], "mmmm")</f>
        <v>February</v>
      </c>
      <c r="G808" s="1">
        <v>45708</v>
      </c>
      <c r="H808">
        <v>10</v>
      </c>
      <c r="I808" s="2">
        <f>SalesOrders[[#This Row],[Product Price]]*SalesOrders[[#This Row],[Quantity]]</f>
        <v>2170.6999999999998</v>
      </c>
    </row>
    <row r="809" spans="1:9" x14ac:dyDescent="0.3">
      <c r="A809">
        <v>808</v>
      </c>
      <c r="B809">
        <v>181</v>
      </c>
      <c r="C809">
        <v>31</v>
      </c>
      <c r="D809">
        <f>VLOOKUP(SalesOrders[[#This Row],[ProductID]],Products[],4,FALSE)</f>
        <v>662.87</v>
      </c>
      <c r="E809" t="str">
        <f>TEXT(SalesOrders[[#This Row],[OrderDate]], "yyyy")</f>
        <v>2025</v>
      </c>
      <c r="F809" t="str">
        <f>TEXT(SalesOrders[[#This Row],[OrderDate]], "mmmm")</f>
        <v>January</v>
      </c>
      <c r="G809" s="1">
        <v>45682</v>
      </c>
      <c r="H809">
        <v>4</v>
      </c>
      <c r="I809" s="2">
        <f>SalesOrders[[#This Row],[Product Price]]*SalesOrders[[#This Row],[Quantity]]</f>
        <v>2651.48</v>
      </c>
    </row>
    <row r="810" spans="1:9" x14ac:dyDescent="0.3">
      <c r="A810">
        <v>809</v>
      </c>
      <c r="B810">
        <v>43</v>
      </c>
      <c r="C810">
        <v>47</v>
      </c>
      <c r="D810">
        <f>VLOOKUP(SalesOrders[[#This Row],[ProductID]],Products[],4,FALSE)</f>
        <v>848.57</v>
      </c>
      <c r="E810" t="str">
        <f>TEXT(SalesOrders[[#This Row],[OrderDate]], "yyyy")</f>
        <v>2024</v>
      </c>
      <c r="F810" t="str">
        <f>TEXT(SalesOrders[[#This Row],[OrderDate]], "mmmm")</f>
        <v>August</v>
      </c>
      <c r="G810" s="1">
        <v>45521</v>
      </c>
      <c r="H810">
        <v>2</v>
      </c>
      <c r="I810" s="2">
        <f>SalesOrders[[#This Row],[Product Price]]*SalesOrders[[#This Row],[Quantity]]</f>
        <v>1697.14</v>
      </c>
    </row>
    <row r="811" spans="1:9" x14ac:dyDescent="0.3">
      <c r="A811">
        <v>810</v>
      </c>
      <c r="B811">
        <v>249</v>
      </c>
      <c r="C811">
        <v>23</v>
      </c>
      <c r="D811">
        <f>VLOOKUP(SalesOrders[[#This Row],[ProductID]],Products[],4,FALSE)</f>
        <v>248.79</v>
      </c>
      <c r="E811" t="str">
        <f>TEXT(SalesOrders[[#This Row],[OrderDate]], "yyyy")</f>
        <v>2025</v>
      </c>
      <c r="F811" t="str">
        <f>TEXT(SalesOrders[[#This Row],[OrderDate]], "mmmm")</f>
        <v>January</v>
      </c>
      <c r="G811" s="1">
        <v>45676</v>
      </c>
      <c r="H811">
        <v>7</v>
      </c>
      <c r="I811" s="2">
        <f>SalesOrders[[#This Row],[Product Price]]*SalesOrders[[#This Row],[Quantity]]</f>
        <v>1741.53</v>
      </c>
    </row>
    <row r="812" spans="1:9" x14ac:dyDescent="0.3">
      <c r="A812">
        <v>811</v>
      </c>
      <c r="B812">
        <v>142</v>
      </c>
      <c r="C812">
        <v>27</v>
      </c>
      <c r="D812">
        <f>VLOOKUP(SalesOrders[[#This Row],[ProductID]],Products[],4,FALSE)</f>
        <v>514.07000000000005</v>
      </c>
      <c r="E812" t="str">
        <f>TEXT(SalesOrders[[#This Row],[OrderDate]], "yyyy")</f>
        <v>2024</v>
      </c>
      <c r="F812" t="str">
        <f>TEXT(SalesOrders[[#This Row],[OrderDate]], "mmmm")</f>
        <v>November</v>
      </c>
      <c r="G812" s="1">
        <v>45626</v>
      </c>
      <c r="H812">
        <v>10</v>
      </c>
      <c r="I812" s="2">
        <f>SalesOrders[[#This Row],[Product Price]]*SalesOrders[[#This Row],[Quantity]]</f>
        <v>5140.7000000000007</v>
      </c>
    </row>
    <row r="813" spans="1:9" x14ac:dyDescent="0.3">
      <c r="A813">
        <v>812</v>
      </c>
      <c r="B813">
        <v>53</v>
      </c>
      <c r="C813">
        <v>16</v>
      </c>
      <c r="D813">
        <f>VLOOKUP(SalesOrders[[#This Row],[ProductID]],Products[],4,FALSE)</f>
        <v>743.52</v>
      </c>
      <c r="E813" t="str">
        <f>TEXT(SalesOrders[[#This Row],[OrderDate]], "yyyy")</f>
        <v>2025</v>
      </c>
      <c r="F813" t="str">
        <f>TEXT(SalesOrders[[#This Row],[OrderDate]], "mmmm")</f>
        <v>January</v>
      </c>
      <c r="G813" s="1">
        <v>45678</v>
      </c>
      <c r="H813">
        <v>10</v>
      </c>
      <c r="I813" s="2">
        <f>SalesOrders[[#This Row],[Product Price]]*SalesOrders[[#This Row],[Quantity]]</f>
        <v>7435.2</v>
      </c>
    </row>
    <row r="814" spans="1:9" x14ac:dyDescent="0.3">
      <c r="A814">
        <v>813</v>
      </c>
      <c r="B814">
        <v>165</v>
      </c>
      <c r="C814">
        <v>35</v>
      </c>
      <c r="D814">
        <f>VLOOKUP(SalesOrders[[#This Row],[ProductID]],Products[],4,FALSE)</f>
        <v>666.43</v>
      </c>
      <c r="E814" t="str">
        <f>TEXT(SalesOrders[[#This Row],[OrderDate]], "yyyy")</f>
        <v>2024</v>
      </c>
      <c r="F814" t="str">
        <f>TEXT(SalesOrders[[#This Row],[OrderDate]], "mmmm")</f>
        <v>November</v>
      </c>
      <c r="G814" s="1">
        <v>45618</v>
      </c>
      <c r="H814">
        <v>5</v>
      </c>
      <c r="I814" s="2">
        <f>SalesOrders[[#This Row],[Product Price]]*SalesOrders[[#This Row],[Quantity]]</f>
        <v>3332.1499999999996</v>
      </c>
    </row>
    <row r="815" spans="1:9" x14ac:dyDescent="0.3">
      <c r="A815">
        <v>814</v>
      </c>
      <c r="B815">
        <v>227</v>
      </c>
      <c r="C815">
        <v>32</v>
      </c>
      <c r="D815">
        <f>VLOOKUP(SalesOrders[[#This Row],[ProductID]],Products[],4,FALSE)</f>
        <v>367.18</v>
      </c>
      <c r="E815" t="str">
        <f>TEXT(SalesOrders[[#This Row],[OrderDate]], "yyyy")</f>
        <v>2025</v>
      </c>
      <c r="F815" t="str">
        <f>TEXT(SalesOrders[[#This Row],[OrderDate]], "mmmm")</f>
        <v>February</v>
      </c>
      <c r="G815" s="1">
        <v>45698</v>
      </c>
      <c r="H815">
        <v>10</v>
      </c>
      <c r="I815" s="2">
        <f>SalesOrders[[#This Row],[Product Price]]*SalesOrders[[#This Row],[Quantity]]</f>
        <v>3671.8</v>
      </c>
    </row>
    <row r="816" spans="1:9" x14ac:dyDescent="0.3">
      <c r="A816">
        <v>815</v>
      </c>
      <c r="B816">
        <v>148</v>
      </c>
      <c r="C816">
        <v>21</v>
      </c>
      <c r="D816">
        <f>VLOOKUP(SalesOrders[[#This Row],[ProductID]],Products[],4,FALSE)</f>
        <v>655.11</v>
      </c>
      <c r="E816" t="str">
        <f>TEXT(SalesOrders[[#This Row],[OrderDate]], "yyyy")</f>
        <v>2024</v>
      </c>
      <c r="F816" t="str">
        <f>TEXT(SalesOrders[[#This Row],[OrderDate]], "mmmm")</f>
        <v>October</v>
      </c>
      <c r="G816" s="1">
        <v>45580</v>
      </c>
      <c r="H816">
        <v>7</v>
      </c>
      <c r="I816" s="2">
        <f>SalesOrders[[#This Row],[Product Price]]*SalesOrders[[#This Row],[Quantity]]</f>
        <v>4585.7700000000004</v>
      </c>
    </row>
    <row r="817" spans="1:9" x14ac:dyDescent="0.3">
      <c r="A817">
        <v>816</v>
      </c>
      <c r="B817">
        <v>89</v>
      </c>
      <c r="C817">
        <v>20</v>
      </c>
      <c r="D817">
        <f>VLOOKUP(SalesOrders[[#This Row],[ProductID]],Products[],4,FALSE)</f>
        <v>665.58</v>
      </c>
      <c r="E817" t="str">
        <f>TEXT(SalesOrders[[#This Row],[OrderDate]], "yyyy")</f>
        <v>2024</v>
      </c>
      <c r="F817" t="str">
        <f>TEXT(SalesOrders[[#This Row],[OrderDate]], "mmmm")</f>
        <v>November</v>
      </c>
      <c r="G817" s="1">
        <v>45597</v>
      </c>
      <c r="H817">
        <v>6</v>
      </c>
      <c r="I817" s="2">
        <f>SalesOrders[[#This Row],[Product Price]]*SalesOrders[[#This Row],[Quantity]]</f>
        <v>3993.4800000000005</v>
      </c>
    </row>
    <row r="818" spans="1:9" x14ac:dyDescent="0.3">
      <c r="A818">
        <v>817</v>
      </c>
      <c r="B818">
        <v>265</v>
      </c>
      <c r="C818">
        <v>47</v>
      </c>
      <c r="D818">
        <f>VLOOKUP(SalesOrders[[#This Row],[ProductID]],Products[],4,FALSE)</f>
        <v>848.57</v>
      </c>
      <c r="E818" t="str">
        <f>TEXT(SalesOrders[[#This Row],[OrderDate]], "yyyy")</f>
        <v>2025</v>
      </c>
      <c r="F818" t="str">
        <f>TEXT(SalesOrders[[#This Row],[OrderDate]], "mmmm")</f>
        <v>April</v>
      </c>
      <c r="G818" s="1">
        <v>45766</v>
      </c>
      <c r="H818">
        <v>10</v>
      </c>
      <c r="I818" s="2">
        <f>SalesOrders[[#This Row],[Product Price]]*SalesOrders[[#This Row],[Quantity]]</f>
        <v>8485.7000000000007</v>
      </c>
    </row>
    <row r="819" spans="1:9" x14ac:dyDescent="0.3">
      <c r="A819">
        <v>818</v>
      </c>
      <c r="B819">
        <v>178</v>
      </c>
      <c r="C819">
        <v>6</v>
      </c>
      <c r="D819">
        <f>VLOOKUP(SalesOrders[[#This Row],[ProductID]],Products[],4,FALSE)</f>
        <v>694.41</v>
      </c>
      <c r="E819" t="str">
        <f>TEXT(SalesOrders[[#This Row],[OrderDate]], "yyyy")</f>
        <v>2024</v>
      </c>
      <c r="F819" t="str">
        <f>TEXT(SalesOrders[[#This Row],[OrderDate]], "mmmm")</f>
        <v>September</v>
      </c>
      <c r="G819" s="1">
        <v>45540</v>
      </c>
      <c r="H819">
        <v>6</v>
      </c>
      <c r="I819" s="2">
        <f>SalesOrders[[#This Row],[Product Price]]*SalesOrders[[#This Row],[Quantity]]</f>
        <v>4166.46</v>
      </c>
    </row>
    <row r="820" spans="1:9" x14ac:dyDescent="0.3">
      <c r="A820">
        <v>819</v>
      </c>
      <c r="B820">
        <v>146</v>
      </c>
      <c r="C820">
        <v>25</v>
      </c>
      <c r="D820">
        <f>VLOOKUP(SalesOrders[[#This Row],[ProductID]],Products[],4,FALSE)</f>
        <v>217.07</v>
      </c>
      <c r="E820" t="str">
        <f>TEXT(SalesOrders[[#This Row],[OrderDate]], "yyyy")</f>
        <v>2025</v>
      </c>
      <c r="F820" t="str">
        <f>TEXT(SalesOrders[[#This Row],[OrderDate]], "mmmm")</f>
        <v>June</v>
      </c>
      <c r="G820" s="1">
        <v>45823</v>
      </c>
      <c r="H820">
        <v>2</v>
      </c>
      <c r="I820" s="2">
        <f>SalesOrders[[#This Row],[Product Price]]*SalesOrders[[#This Row],[Quantity]]</f>
        <v>434.14</v>
      </c>
    </row>
    <row r="821" spans="1:9" x14ac:dyDescent="0.3">
      <c r="A821">
        <v>820</v>
      </c>
      <c r="B821">
        <v>186</v>
      </c>
      <c r="C821">
        <v>21</v>
      </c>
      <c r="D821">
        <f>VLOOKUP(SalesOrders[[#This Row],[ProductID]],Products[],4,FALSE)</f>
        <v>655.11</v>
      </c>
      <c r="E821" t="str">
        <f>TEXT(SalesOrders[[#This Row],[OrderDate]], "yyyy")</f>
        <v>2024</v>
      </c>
      <c r="F821" t="str">
        <f>TEXT(SalesOrders[[#This Row],[OrderDate]], "mmmm")</f>
        <v>August</v>
      </c>
      <c r="G821" s="1">
        <v>45513</v>
      </c>
      <c r="H821">
        <v>2</v>
      </c>
      <c r="I821" s="2">
        <f>SalesOrders[[#This Row],[Product Price]]*SalesOrders[[#This Row],[Quantity]]</f>
        <v>1310.22</v>
      </c>
    </row>
    <row r="822" spans="1:9" x14ac:dyDescent="0.3">
      <c r="A822">
        <v>821</v>
      </c>
      <c r="B822">
        <v>262</v>
      </c>
      <c r="C822">
        <v>39</v>
      </c>
      <c r="D822">
        <f>VLOOKUP(SalesOrders[[#This Row],[ProductID]],Products[],4,FALSE)</f>
        <v>936.54</v>
      </c>
      <c r="E822" t="str">
        <f>TEXT(SalesOrders[[#This Row],[OrderDate]], "yyyy")</f>
        <v>2025</v>
      </c>
      <c r="F822" t="str">
        <f>TEXT(SalesOrders[[#This Row],[OrderDate]], "mmmm")</f>
        <v>July</v>
      </c>
      <c r="G822" s="1">
        <v>45844</v>
      </c>
      <c r="H822">
        <v>8</v>
      </c>
      <c r="I822" s="2">
        <f>SalesOrders[[#This Row],[Product Price]]*SalesOrders[[#This Row],[Quantity]]</f>
        <v>7492.32</v>
      </c>
    </row>
    <row r="823" spans="1:9" x14ac:dyDescent="0.3">
      <c r="A823">
        <v>822</v>
      </c>
      <c r="B823">
        <v>48</v>
      </c>
      <c r="C823">
        <v>3</v>
      </c>
      <c r="D823">
        <f>VLOOKUP(SalesOrders[[#This Row],[ProductID]],Products[],4,FALSE)</f>
        <v>293.51</v>
      </c>
      <c r="E823" t="str">
        <f>TEXT(SalesOrders[[#This Row],[OrderDate]], "yyyy")</f>
        <v>2025</v>
      </c>
      <c r="F823" t="str">
        <f>TEXT(SalesOrders[[#This Row],[OrderDate]], "mmmm")</f>
        <v>March</v>
      </c>
      <c r="G823" s="1">
        <v>45743</v>
      </c>
      <c r="H823">
        <v>10</v>
      </c>
      <c r="I823" s="2">
        <f>SalesOrders[[#This Row],[Product Price]]*SalesOrders[[#This Row],[Quantity]]</f>
        <v>2935.1</v>
      </c>
    </row>
    <row r="824" spans="1:9" x14ac:dyDescent="0.3">
      <c r="A824">
        <v>823</v>
      </c>
      <c r="B824">
        <v>170</v>
      </c>
      <c r="C824">
        <v>20</v>
      </c>
      <c r="D824">
        <f>VLOOKUP(SalesOrders[[#This Row],[ProductID]],Products[],4,FALSE)</f>
        <v>665.58</v>
      </c>
      <c r="E824" t="str">
        <f>TEXT(SalesOrders[[#This Row],[OrderDate]], "yyyy")</f>
        <v>2024</v>
      </c>
      <c r="F824" t="str">
        <f>TEXT(SalesOrders[[#This Row],[OrderDate]], "mmmm")</f>
        <v>December</v>
      </c>
      <c r="G824" s="1">
        <v>45650</v>
      </c>
      <c r="H824">
        <v>4</v>
      </c>
      <c r="I824" s="2">
        <f>SalesOrders[[#This Row],[Product Price]]*SalesOrders[[#This Row],[Quantity]]</f>
        <v>2662.32</v>
      </c>
    </row>
    <row r="825" spans="1:9" x14ac:dyDescent="0.3">
      <c r="A825">
        <v>824</v>
      </c>
      <c r="B825">
        <v>158</v>
      </c>
      <c r="C825">
        <v>12</v>
      </c>
      <c r="D825">
        <f>VLOOKUP(SalesOrders[[#This Row],[ProductID]],Products[],4,FALSE)</f>
        <v>181.3</v>
      </c>
      <c r="E825" t="str">
        <f>TEXT(SalesOrders[[#This Row],[OrderDate]], "yyyy")</f>
        <v>2024</v>
      </c>
      <c r="F825" t="str">
        <f>TEXT(SalesOrders[[#This Row],[OrderDate]], "mmmm")</f>
        <v>November</v>
      </c>
      <c r="G825" s="1">
        <v>45612</v>
      </c>
      <c r="H825">
        <v>8</v>
      </c>
      <c r="I825" s="2">
        <f>SalesOrders[[#This Row],[Product Price]]*SalesOrders[[#This Row],[Quantity]]</f>
        <v>1450.4</v>
      </c>
    </row>
    <row r="826" spans="1:9" x14ac:dyDescent="0.3">
      <c r="A826">
        <v>825</v>
      </c>
      <c r="B826">
        <v>144</v>
      </c>
      <c r="C826">
        <v>36</v>
      </c>
      <c r="D826">
        <f>VLOOKUP(SalesOrders[[#This Row],[ProductID]],Products[],4,FALSE)</f>
        <v>571.72</v>
      </c>
      <c r="E826" t="str">
        <f>TEXT(SalesOrders[[#This Row],[OrderDate]], "yyyy")</f>
        <v>2025</v>
      </c>
      <c r="F826" t="str">
        <f>TEXT(SalesOrders[[#This Row],[OrderDate]], "mmmm")</f>
        <v>June</v>
      </c>
      <c r="G826" s="1">
        <v>45821</v>
      </c>
      <c r="H826">
        <v>10</v>
      </c>
      <c r="I826" s="2">
        <f>SalesOrders[[#This Row],[Product Price]]*SalesOrders[[#This Row],[Quantity]]</f>
        <v>5717.2000000000007</v>
      </c>
    </row>
    <row r="827" spans="1:9" x14ac:dyDescent="0.3">
      <c r="A827">
        <v>826</v>
      </c>
      <c r="B827">
        <v>207</v>
      </c>
      <c r="C827">
        <v>14</v>
      </c>
      <c r="D827">
        <f>VLOOKUP(SalesOrders[[#This Row],[ProductID]],Products[],4,FALSE)</f>
        <v>324.98</v>
      </c>
      <c r="E827" t="str">
        <f>TEXT(SalesOrders[[#This Row],[OrderDate]], "yyyy")</f>
        <v>2024</v>
      </c>
      <c r="F827" t="str">
        <f>TEXT(SalesOrders[[#This Row],[OrderDate]], "mmmm")</f>
        <v>November</v>
      </c>
      <c r="G827" s="1">
        <v>45603</v>
      </c>
      <c r="H827">
        <v>10</v>
      </c>
      <c r="I827" s="2">
        <f>SalesOrders[[#This Row],[Product Price]]*SalesOrders[[#This Row],[Quantity]]</f>
        <v>3249.8</v>
      </c>
    </row>
    <row r="828" spans="1:9" x14ac:dyDescent="0.3">
      <c r="A828">
        <v>827</v>
      </c>
      <c r="B828">
        <v>89</v>
      </c>
      <c r="C828">
        <v>28</v>
      </c>
      <c r="D828">
        <f>VLOOKUP(SalesOrders[[#This Row],[ProductID]],Products[],4,FALSE)</f>
        <v>979.41</v>
      </c>
      <c r="E828" t="str">
        <f>TEXT(SalesOrders[[#This Row],[OrderDate]], "yyyy")</f>
        <v>2024</v>
      </c>
      <c r="F828" t="str">
        <f>TEXT(SalesOrders[[#This Row],[OrderDate]], "mmmm")</f>
        <v>October</v>
      </c>
      <c r="G828" s="1">
        <v>45566</v>
      </c>
      <c r="H828">
        <v>3</v>
      </c>
      <c r="I828" s="2">
        <f>SalesOrders[[#This Row],[Product Price]]*SalesOrders[[#This Row],[Quantity]]</f>
        <v>2938.23</v>
      </c>
    </row>
    <row r="829" spans="1:9" x14ac:dyDescent="0.3">
      <c r="A829">
        <v>828</v>
      </c>
      <c r="B829">
        <v>172</v>
      </c>
      <c r="C829">
        <v>16</v>
      </c>
      <c r="D829">
        <f>VLOOKUP(SalesOrders[[#This Row],[ProductID]],Products[],4,FALSE)</f>
        <v>743.52</v>
      </c>
      <c r="E829" t="str">
        <f>TEXT(SalesOrders[[#This Row],[OrderDate]], "yyyy")</f>
        <v>2025</v>
      </c>
      <c r="F829" t="str">
        <f>TEXT(SalesOrders[[#This Row],[OrderDate]], "mmmm")</f>
        <v>March</v>
      </c>
      <c r="G829" s="1">
        <v>45738</v>
      </c>
      <c r="H829">
        <v>4</v>
      </c>
      <c r="I829" s="2">
        <f>SalesOrders[[#This Row],[Product Price]]*SalesOrders[[#This Row],[Quantity]]</f>
        <v>2974.08</v>
      </c>
    </row>
    <row r="830" spans="1:9" x14ac:dyDescent="0.3">
      <c r="A830">
        <v>829</v>
      </c>
      <c r="B830">
        <v>191</v>
      </c>
      <c r="C830">
        <v>2</v>
      </c>
      <c r="D830">
        <f>VLOOKUP(SalesOrders[[#This Row],[ProductID]],Products[],4,FALSE)</f>
        <v>448.84</v>
      </c>
      <c r="E830" t="str">
        <f>TEXT(SalesOrders[[#This Row],[OrderDate]], "yyyy")</f>
        <v>2025</v>
      </c>
      <c r="F830" t="str">
        <f>TEXT(SalesOrders[[#This Row],[OrderDate]], "mmmm")</f>
        <v>January</v>
      </c>
      <c r="G830" s="1">
        <v>45679</v>
      </c>
      <c r="H830">
        <v>5</v>
      </c>
      <c r="I830" s="2">
        <f>SalesOrders[[#This Row],[Product Price]]*SalesOrders[[#This Row],[Quantity]]</f>
        <v>2244.1999999999998</v>
      </c>
    </row>
    <row r="831" spans="1:9" x14ac:dyDescent="0.3">
      <c r="A831">
        <v>830</v>
      </c>
      <c r="B831">
        <v>164</v>
      </c>
      <c r="C831">
        <v>45</v>
      </c>
      <c r="D831">
        <f>VLOOKUP(SalesOrders[[#This Row],[ProductID]],Products[],4,FALSE)</f>
        <v>515.04999999999995</v>
      </c>
      <c r="E831" t="str">
        <f>TEXT(SalesOrders[[#This Row],[OrderDate]], "yyyy")</f>
        <v>2025</v>
      </c>
      <c r="F831" t="str">
        <f>TEXT(SalesOrders[[#This Row],[OrderDate]], "mmmm")</f>
        <v>May</v>
      </c>
      <c r="G831" s="1">
        <v>45784</v>
      </c>
      <c r="H831">
        <v>9</v>
      </c>
      <c r="I831" s="2">
        <f>SalesOrders[[#This Row],[Product Price]]*SalesOrders[[#This Row],[Quantity]]</f>
        <v>4635.45</v>
      </c>
    </row>
    <row r="832" spans="1:9" x14ac:dyDescent="0.3">
      <c r="A832">
        <v>831</v>
      </c>
      <c r="B832">
        <v>35</v>
      </c>
      <c r="C832">
        <v>29</v>
      </c>
      <c r="D832">
        <f>VLOOKUP(SalesOrders[[#This Row],[ProductID]],Products[],4,FALSE)</f>
        <v>112.69</v>
      </c>
      <c r="E832" t="str">
        <f>TEXT(SalesOrders[[#This Row],[OrderDate]], "yyyy")</f>
        <v>2025</v>
      </c>
      <c r="F832" t="str">
        <f>TEXT(SalesOrders[[#This Row],[OrderDate]], "mmmm")</f>
        <v>July</v>
      </c>
      <c r="G832" s="1">
        <v>45856</v>
      </c>
      <c r="H832">
        <v>7</v>
      </c>
      <c r="I832" s="2">
        <f>SalesOrders[[#This Row],[Product Price]]*SalesOrders[[#This Row],[Quantity]]</f>
        <v>788.82999999999993</v>
      </c>
    </row>
    <row r="833" spans="1:9" x14ac:dyDescent="0.3">
      <c r="A833">
        <v>832</v>
      </c>
      <c r="B833">
        <v>190</v>
      </c>
      <c r="C833">
        <v>3</v>
      </c>
      <c r="D833">
        <f>VLOOKUP(SalesOrders[[#This Row],[ProductID]],Products[],4,FALSE)</f>
        <v>293.51</v>
      </c>
      <c r="E833" t="str">
        <f>TEXT(SalesOrders[[#This Row],[OrderDate]], "yyyy")</f>
        <v>2025</v>
      </c>
      <c r="F833" t="str">
        <f>TEXT(SalesOrders[[#This Row],[OrderDate]], "mmmm")</f>
        <v>April</v>
      </c>
      <c r="G833" s="1">
        <v>45749</v>
      </c>
      <c r="H833">
        <v>6</v>
      </c>
      <c r="I833" s="2">
        <f>SalesOrders[[#This Row],[Product Price]]*SalesOrders[[#This Row],[Quantity]]</f>
        <v>1761.06</v>
      </c>
    </row>
    <row r="834" spans="1:9" x14ac:dyDescent="0.3">
      <c r="A834">
        <v>833</v>
      </c>
      <c r="B834">
        <v>192</v>
      </c>
      <c r="C834">
        <v>25</v>
      </c>
      <c r="D834">
        <f>VLOOKUP(SalesOrders[[#This Row],[ProductID]],Products[],4,FALSE)</f>
        <v>217.07</v>
      </c>
      <c r="E834" t="str">
        <f>TEXT(SalesOrders[[#This Row],[OrderDate]], "yyyy")</f>
        <v>2024</v>
      </c>
      <c r="F834" t="str">
        <f>TEXT(SalesOrders[[#This Row],[OrderDate]], "mmmm")</f>
        <v>November</v>
      </c>
      <c r="G834" s="1">
        <v>45606</v>
      </c>
      <c r="H834">
        <v>7</v>
      </c>
      <c r="I834" s="2">
        <f>SalesOrders[[#This Row],[Product Price]]*SalesOrders[[#This Row],[Quantity]]</f>
        <v>1519.49</v>
      </c>
    </row>
    <row r="835" spans="1:9" x14ac:dyDescent="0.3">
      <c r="A835">
        <v>834</v>
      </c>
      <c r="B835">
        <v>215</v>
      </c>
      <c r="C835">
        <v>41</v>
      </c>
      <c r="D835">
        <f>VLOOKUP(SalesOrders[[#This Row],[ProductID]],Products[],4,FALSE)</f>
        <v>269.88</v>
      </c>
      <c r="E835" t="str">
        <f>TEXT(SalesOrders[[#This Row],[OrderDate]], "yyyy")</f>
        <v>2025</v>
      </c>
      <c r="F835" t="str">
        <f>TEXT(SalesOrders[[#This Row],[OrderDate]], "mmmm")</f>
        <v>May</v>
      </c>
      <c r="G835" s="1">
        <v>45787</v>
      </c>
      <c r="H835">
        <v>9</v>
      </c>
      <c r="I835" s="2">
        <f>SalesOrders[[#This Row],[Product Price]]*SalesOrders[[#This Row],[Quantity]]</f>
        <v>2428.92</v>
      </c>
    </row>
    <row r="836" spans="1:9" x14ac:dyDescent="0.3">
      <c r="A836">
        <v>835</v>
      </c>
      <c r="B836">
        <v>38</v>
      </c>
      <c r="C836">
        <v>22</v>
      </c>
      <c r="D836">
        <f>VLOOKUP(SalesOrders[[#This Row],[ProductID]],Products[],4,FALSE)</f>
        <v>405.53</v>
      </c>
      <c r="E836" t="str">
        <f>TEXT(SalesOrders[[#This Row],[OrderDate]], "yyyy")</f>
        <v>2024</v>
      </c>
      <c r="F836" t="str">
        <f>TEXT(SalesOrders[[#This Row],[OrderDate]], "mmmm")</f>
        <v>November</v>
      </c>
      <c r="G836" s="1">
        <v>45601</v>
      </c>
      <c r="H836">
        <v>8</v>
      </c>
      <c r="I836" s="2">
        <f>SalesOrders[[#This Row],[Product Price]]*SalesOrders[[#This Row],[Quantity]]</f>
        <v>3244.24</v>
      </c>
    </row>
    <row r="837" spans="1:9" x14ac:dyDescent="0.3">
      <c r="A837">
        <v>836</v>
      </c>
      <c r="B837">
        <v>184</v>
      </c>
      <c r="C837">
        <v>16</v>
      </c>
      <c r="D837">
        <f>VLOOKUP(SalesOrders[[#This Row],[ProductID]],Products[],4,FALSE)</f>
        <v>743.52</v>
      </c>
      <c r="E837" t="str">
        <f>TEXT(SalesOrders[[#This Row],[OrderDate]], "yyyy")</f>
        <v>2024</v>
      </c>
      <c r="F837" t="str">
        <f>TEXT(SalesOrders[[#This Row],[OrderDate]], "mmmm")</f>
        <v>August</v>
      </c>
      <c r="G837" s="1">
        <v>45526</v>
      </c>
      <c r="H837">
        <v>2</v>
      </c>
      <c r="I837" s="2">
        <f>SalesOrders[[#This Row],[Product Price]]*SalesOrders[[#This Row],[Quantity]]</f>
        <v>1487.04</v>
      </c>
    </row>
    <row r="838" spans="1:9" x14ac:dyDescent="0.3">
      <c r="A838">
        <v>837</v>
      </c>
      <c r="B838">
        <v>165</v>
      </c>
      <c r="C838">
        <v>46</v>
      </c>
      <c r="D838">
        <f>VLOOKUP(SalesOrders[[#This Row],[ProductID]],Products[],4,FALSE)</f>
        <v>327.52</v>
      </c>
      <c r="E838" t="str">
        <f>TEXT(SalesOrders[[#This Row],[OrderDate]], "yyyy")</f>
        <v>2024</v>
      </c>
      <c r="F838" t="str">
        <f>TEXT(SalesOrders[[#This Row],[OrderDate]], "mmmm")</f>
        <v>November</v>
      </c>
      <c r="G838" s="1">
        <v>45619</v>
      </c>
      <c r="H838">
        <v>10</v>
      </c>
      <c r="I838" s="2">
        <f>SalesOrders[[#This Row],[Product Price]]*SalesOrders[[#This Row],[Quantity]]</f>
        <v>3275.2</v>
      </c>
    </row>
    <row r="839" spans="1:9" x14ac:dyDescent="0.3">
      <c r="A839">
        <v>838</v>
      </c>
      <c r="B839">
        <v>223</v>
      </c>
      <c r="C839">
        <v>19</v>
      </c>
      <c r="D839">
        <f>VLOOKUP(SalesOrders[[#This Row],[ProductID]],Products[],4,FALSE)</f>
        <v>938.33</v>
      </c>
      <c r="E839" t="str">
        <f>TEXT(SalesOrders[[#This Row],[OrderDate]], "yyyy")</f>
        <v>2025</v>
      </c>
      <c r="F839" t="str">
        <f>TEXT(SalesOrders[[#This Row],[OrderDate]], "mmmm")</f>
        <v>March</v>
      </c>
      <c r="G839" s="1">
        <v>45735</v>
      </c>
      <c r="H839">
        <v>6</v>
      </c>
      <c r="I839" s="2">
        <f>SalesOrders[[#This Row],[Product Price]]*SalesOrders[[#This Row],[Quantity]]</f>
        <v>5629.9800000000005</v>
      </c>
    </row>
    <row r="840" spans="1:9" x14ac:dyDescent="0.3">
      <c r="A840">
        <v>839</v>
      </c>
      <c r="B840">
        <v>282</v>
      </c>
      <c r="C840">
        <v>34</v>
      </c>
      <c r="D840">
        <f>VLOOKUP(SalesOrders[[#This Row],[ProductID]],Products[],4,FALSE)</f>
        <v>789.48</v>
      </c>
      <c r="E840" t="str">
        <f>TEXT(SalesOrders[[#This Row],[OrderDate]], "yyyy")</f>
        <v>2025</v>
      </c>
      <c r="F840" t="str">
        <f>TEXT(SalesOrders[[#This Row],[OrderDate]], "mmmm")</f>
        <v>May</v>
      </c>
      <c r="G840" s="1">
        <v>45792</v>
      </c>
      <c r="H840">
        <v>7</v>
      </c>
      <c r="I840" s="2">
        <f>SalesOrders[[#This Row],[Product Price]]*SalesOrders[[#This Row],[Quantity]]</f>
        <v>5526.3600000000006</v>
      </c>
    </row>
    <row r="841" spans="1:9" x14ac:dyDescent="0.3">
      <c r="A841">
        <v>840</v>
      </c>
      <c r="B841">
        <v>46</v>
      </c>
      <c r="C841">
        <v>20</v>
      </c>
      <c r="D841">
        <f>VLOOKUP(SalesOrders[[#This Row],[ProductID]],Products[],4,FALSE)</f>
        <v>665.58</v>
      </c>
      <c r="E841" t="str">
        <f>TEXT(SalesOrders[[#This Row],[OrderDate]], "yyyy")</f>
        <v>2024</v>
      </c>
      <c r="F841" t="str">
        <f>TEXT(SalesOrders[[#This Row],[OrderDate]], "mmmm")</f>
        <v>August</v>
      </c>
      <c r="G841" s="1">
        <v>45527</v>
      </c>
      <c r="H841">
        <v>7</v>
      </c>
      <c r="I841" s="2">
        <f>SalesOrders[[#This Row],[Product Price]]*SalesOrders[[#This Row],[Quantity]]</f>
        <v>4659.0600000000004</v>
      </c>
    </row>
    <row r="842" spans="1:9" x14ac:dyDescent="0.3">
      <c r="A842">
        <v>841</v>
      </c>
      <c r="B842">
        <v>298</v>
      </c>
      <c r="C842">
        <v>5</v>
      </c>
      <c r="D842">
        <f>VLOOKUP(SalesOrders[[#This Row],[ProductID]],Products[],4,FALSE)</f>
        <v>620.91999999999996</v>
      </c>
      <c r="E842" t="str">
        <f>TEXT(SalesOrders[[#This Row],[OrderDate]], "yyyy")</f>
        <v>2025</v>
      </c>
      <c r="F842" t="str">
        <f>TEXT(SalesOrders[[#This Row],[OrderDate]], "mmmm")</f>
        <v>May</v>
      </c>
      <c r="G842" s="1">
        <v>45778</v>
      </c>
      <c r="H842">
        <v>9</v>
      </c>
      <c r="I842" s="2">
        <f>SalesOrders[[#This Row],[Product Price]]*SalesOrders[[#This Row],[Quantity]]</f>
        <v>5588.28</v>
      </c>
    </row>
    <row r="843" spans="1:9" x14ac:dyDescent="0.3">
      <c r="A843">
        <v>842</v>
      </c>
      <c r="B843">
        <v>145</v>
      </c>
      <c r="C843">
        <v>27</v>
      </c>
      <c r="D843">
        <f>VLOOKUP(SalesOrders[[#This Row],[ProductID]],Products[],4,FALSE)</f>
        <v>514.07000000000005</v>
      </c>
      <c r="E843" t="str">
        <f>TEXT(SalesOrders[[#This Row],[OrderDate]], "yyyy")</f>
        <v>2025</v>
      </c>
      <c r="F843" t="str">
        <f>TEXT(SalesOrders[[#This Row],[OrderDate]], "mmmm")</f>
        <v>July</v>
      </c>
      <c r="G843" s="1">
        <v>45850</v>
      </c>
      <c r="H843">
        <v>5</v>
      </c>
      <c r="I843" s="2">
        <f>SalesOrders[[#This Row],[Product Price]]*SalesOrders[[#This Row],[Quantity]]</f>
        <v>2570.3500000000004</v>
      </c>
    </row>
    <row r="844" spans="1:9" x14ac:dyDescent="0.3">
      <c r="A844">
        <v>843</v>
      </c>
      <c r="B844">
        <v>153</v>
      </c>
      <c r="C844">
        <v>31</v>
      </c>
      <c r="D844">
        <f>VLOOKUP(SalesOrders[[#This Row],[ProductID]],Products[],4,FALSE)</f>
        <v>662.87</v>
      </c>
      <c r="E844" t="str">
        <f>TEXT(SalesOrders[[#This Row],[OrderDate]], "yyyy")</f>
        <v>2025</v>
      </c>
      <c r="F844" t="str">
        <f>TEXT(SalesOrders[[#This Row],[OrderDate]], "mmmm")</f>
        <v>March</v>
      </c>
      <c r="G844" s="1">
        <v>45721</v>
      </c>
      <c r="H844">
        <v>6</v>
      </c>
      <c r="I844" s="2">
        <f>SalesOrders[[#This Row],[Product Price]]*SalesOrders[[#This Row],[Quantity]]</f>
        <v>3977.2200000000003</v>
      </c>
    </row>
    <row r="845" spans="1:9" x14ac:dyDescent="0.3">
      <c r="A845">
        <v>844</v>
      </c>
      <c r="B845">
        <v>196</v>
      </c>
      <c r="C845">
        <v>32</v>
      </c>
      <c r="D845">
        <f>VLOOKUP(SalesOrders[[#This Row],[ProductID]],Products[],4,FALSE)</f>
        <v>367.18</v>
      </c>
      <c r="E845" t="str">
        <f>TEXT(SalesOrders[[#This Row],[OrderDate]], "yyyy")</f>
        <v>2025</v>
      </c>
      <c r="F845" t="str">
        <f>TEXT(SalesOrders[[#This Row],[OrderDate]], "mmmm")</f>
        <v>May</v>
      </c>
      <c r="G845" s="1">
        <v>45786</v>
      </c>
      <c r="H845">
        <v>6</v>
      </c>
      <c r="I845" s="2">
        <f>SalesOrders[[#This Row],[Product Price]]*SalesOrders[[#This Row],[Quantity]]</f>
        <v>2203.08</v>
      </c>
    </row>
    <row r="846" spans="1:9" x14ac:dyDescent="0.3">
      <c r="A846">
        <v>845</v>
      </c>
      <c r="B846">
        <v>115</v>
      </c>
      <c r="C846">
        <v>11</v>
      </c>
      <c r="D846">
        <f>VLOOKUP(SalesOrders[[#This Row],[ProductID]],Products[],4,FALSE)</f>
        <v>385.69</v>
      </c>
      <c r="E846" t="str">
        <f>TEXT(SalesOrders[[#This Row],[OrderDate]], "yyyy")</f>
        <v>2025</v>
      </c>
      <c r="F846" t="str">
        <f>TEXT(SalesOrders[[#This Row],[OrderDate]], "mmmm")</f>
        <v>April</v>
      </c>
      <c r="G846" s="1">
        <v>45764</v>
      </c>
      <c r="H846">
        <v>7</v>
      </c>
      <c r="I846" s="2">
        <f>SalesOrders[[#This Row],[Product Price]]*SalesOrders[[#This Row],[Quantity]]</f>
        <v>2699.83</v>
      </c>
    </row>
    <row r="847" spans="1:9" x14ac:dyDescent="0.3">
      <c r="A847">
        <v>846</v>
      </c>
      <c r="B847">
        <v>185</v>
      </c>
      <c r="C847">
        <v>26</v>
      </c>
      <c r="D847">
        <f>VLOOKUP(SalesOrders[[#This Row],[ProductID]],Products[],4,FALSE)</f>
        <v>677.96</v>
      </c>
      <c r="E847" t="str">
        <f>TEXT(SalesOrders[[#This Row],[OrderDate]], "yyyy")</f>
        <v>2025</v>
      </c>
      <c r="F847" t="str">
        <f>TEXT(SalesOrders[[#This Row],[OrderDate]], "mmmm")</f>
        <v>April</v>
      </c>
      <c r="G847" s="1">
        <v>45759</v>
      </c>
      <c r="H847">
        <v>1</v>
      </c>
      <c r="I847" s="2">
        <f>SalesOrders[[#This Row],[Product Price]]*SalesOrders[[#This Row],[Quantity]]</f>
        <v>677.96</v>
      </c>
    </row>
    <row r="848" spans="1:9" x14ac:dyDescent="0.3">
      <c r="A848">
        <v>847</v>
      </c>
      <c r="B848">
        <v>287</v>
      </c>
      <c r="C848">
        <v>15</v>
      </c>
      <c r="D848">
        <f>VLOOKUP(SalesOrders[[#This Row],[ProductID]],Products[],4,FALSE)</f>
        <v>855.51</v>
      </c>
      <c r="E848" t="str">
        <f>TEXT(SalesOrders[[#This Row],[OrderDate]], "yyyy")</f>
        <v>2025</v>
      </c>
      <c r="F848" t="str">
        <f>TEXT(SalesOrders[[#This Row],[OrderDate]], "mmmm")</f>
        <v>July</v>
      </c>
      <c r="G848" s="1">
        <v>45843</v>
      </c>
      <c r="H848">
        <v>9</v>
      </c>
      <c r="I848" s="2">
        <f>SalesOrders[[#This Row],[Product Price]]*SalesOrders[[#This Row],[Quantity]]</f>
        <v>7699.59</v>
      </c>
    </row>
    <row r="849" spans="1:9" x14ac:dyDescent="0.3">
      <c r="A849">
        <v>848</v>
      </c>
      <c r="B849">
        <v>28</v>
      </c>
      <c r="C849">
        <v>15</v>
      </c>
      <c r="D849">
        <f>VLOOKUP(SalesOrders[[#This Row],[ProductID]],Products[],4,FALSE)</f>
        <v>855.51</v>
      </c>
      <c r="E849" t="str">
        <f>TEXT(SalesOrders[[#This Row],[OrderDate]], "yyyy")</f>
        <v>2025</v>
      </c>
      <c r="F849" t="str">
        <f>TEXT(SalesOrders[[#This Row],[OrderDate]], "mmmm")</f>
        <v>May</v>
      </c>
      <c r="G849" s="1">
        <v>45795</v>
      </c>
      <c r="H849">
        <v>1</v>
      </c>
      <c r="I849" s="2">
        <f>SalesOrders[[#This Row],[Product Price]]*SalesOrders[[#This Row],[Quantity]]</f>
        <v>855.51</v>
      </c>
    </row>
    <row r="850" spans="1:9" x14ac:dyDescent="0.3">
      <c r="A850">
        <v>849</v>
      </c>
      <c r="B850">
        <v>158</v>
      </c>
      <c r="C850">
        <v>6</v>
      </c>
      <c r="D850">
        <f>VLOOKUP(SalesOrders[[#This Row],[ProductID]],Products[],4,FALSE)</f>
        <v>694.41</v>
      </c>
      <c r="E850" t="str">
        <f>TEXT(SalesOrders[[#This Row],[OrderDate]], "yyyy")</f>
        <v>2025</v>
      </c>
      <c r="F850" t="str">
        <f>TEXT(SalesOrders[[#This Row],[OrderDate]], "mmmm")</f>
        <v>March</v>
      </c>
      <c r="G850" s="1">
        <v>45732</v>
      </c>
      <c r="H850">
        <v>10</v>
      </c>
      <c r="I850" s="2">
        <f>SalesOrders[[#This Row],[Product Price]]*SalesOrders[[#This Row],[Quantity]]</f>
        <v>6944.0999999999995</v>
      </c>
    </row>
    <row r="851" spans="1:9" x14ac:dyDescent="0.3">
      <c r="A851">
        <v>850</v>
      </c>
      <c r="B851">
        <v>162</v>
      </c>
      <c r="C851">
        <v>27</v>
      </c>
      <c r="D851">
        <f>VLOOKUP(SalesOrders[[#This Row],[ProductID]],Products[],4,FALSE)</f>
        <v>514.07000000000005</v>
      </c>
      <c r="E851" t="str">
        <f>TEXT(SalesOrders[[#This Row],[OrderDate]], "yyyy")</f>
        <v>2025</v>
      </c>
      <c r="F851" t="str">
        <f>TEXT(SalesOrders[[#This Row],[OrderDate]], "mmmm")</f>
        <v>January</v>
      </c>
      <c r="G851" s="1">
        <v>45684</v>
      </c>
      <c r="H851">
        <v>8</v>
      </c>
      <c r="I851" s="2">
        <f>SalesOrders[[#This Row],[Product Price]]*SalesOrders[[#This Row],[Quantity]]</f>
        <v>4112.5600000000004</v>
      </c>
    </row>
    <row r="852" spans="1:9" x14ac:dyDescent="0.3">
      <c r="A852">
        <v>851</v>
      </c>
      <c r="B852">
        <v>275</v>
      </c>
      <c r="C852">
        <v>16</v>
      </c>
      <c r="D852">
        <f>VLOOKUP(SalesOrders[[#This Row],[ProductID]],Products[],4,FALSE)</f>
        <v>743.52</v>
      </c>
      <c r="E852" t="str">
        <f>TEXT(SalesOrders[[#This Row],[OrderDate]], "yyyy")</f>
        <v>2025</v>
      </c>
      <c r="F852" t="str">
        <f>TEXT(SalesOrders[[#This Row],[OrderDate]], "mmmm")</f>
        <v>April</v>
      </c>
      <c r="G852" s="1">
        <v>45772</v>
      </c>
      <c r="H852">
        <v>7</v>
      </c>
      <c r="I852" s="2">
        <f>SalesOrders[[#This Row],[Product Price]]*SalesOrders[[#This Row],[Quantity]]</f>
        <v>5204.6399999999994</v>
      </c>
    </row>
    <row r="853" spans="1:9" x14ac:dyDescent="0.3">
      <c r="A853">
        <v>852</v>
      </c>
      <c r="B853">
        <v>38</v>
      </c>
      <c r="C853">
        <v>37</v>
      </c>
      <c r="D853">
        <f>VLOOKUP(SalesOrders[[#This Row],[ProductID]],Products[],4,FALSE)</f>
        <v>823.14</v>
      </c>
      <c r="E853" t="str">
        <f>TEXT(SalesOrders[[#This Row],[OrderDate]], "yyyy")</f>
        <v>2025</v>
      </c>
      <c r="F853" t="str">
        <f>TEXT(SalesOrders[[#This Row],[OrderDate]], "mmmm")</f>
        <v>January</v>
      </c>
      <c r="G853" s="1">
        <v>45672</v>
      </c>
      <c r="H853">
        <v>10</v>
      </c>
      <c r="I853" s="2">
        <f>SalesOrders[[#This Row],[Product Price]]*SalesOrders[[#This Row],[Quantity]]</f>
        <v>8231.4</v>
      </c>
    </row>
    <row r="854" spans="1:9" x14ac:dyDescent="0.3">
      <c r="A854">
        <v>853</v>
      </c>
      <c r="B854">
        <v>95</v>
      </c>
      <c r="C854">
        <v>34</v>
      </c>
      <c r="D854">
        <f>VLOOKUP(SalesOrders[[#This Row],[ProductID]],Products[],4,FALSE)</f>
        <v>789.48</v>
      </c>
      <c r="E854" t="str">
        <f>TEXT(SalesOrders[[#This Row],[OrderDate]], "yyyy")</f>
        <v>2025</v>
      </c>
      <c r="F854" t="str">
        <f>TEXT(SalesOrders[[#This Row],[OrderDate]], "mmmm")</f>
        <v>January</v>
      </c>
      <c r="G854" s="1">
        <v>45677</v>
      </c>
      <c r="H854">
        <v>4</v>
      </c>
      <c r="I854" s="2">
        <f>SalesOrders[[#This Row],[Product Price]]*SalesOrders[[#This Row],[Quantity]]</f>
        <v>3157.92</v>
      </c>
    </row>
    <row r="855" spans="1:9" x14ac:dyDescent="0.3">
      <c r="A855">
        <v>854</v>
      </c>
      <c r="B855">
        <v>37</v>
      </c>
      <c r="C855">
        <v>25</v>
      </c>
      <c r="D855">
        <f>VLOOKUP(SalesOrders[[#This Row],[ProductID]],Products[],4,FALSE)</f>
        <v>217.07</v>
      </c>
      <c r="E855" t="str">
        <f>TEXT(SalesOrders[[#This Row],[OrderDate]], "yyyy")</f>
        <v>2025</v>
      </c>
      <c r="F855" t="str">
        <f>TEXT(SalesOrders[[#This Row],[OrderDate]], "mmmm")</f>
        <v>June</v>
      </c>
      <c r="G855" s="1">
        <v>45815</v>
      </c>
      <c r="H855">
        <v>2</v>
      </c>
      <c r="I855" s="2">
        <f>SalesOrders[[#This Row],[Product Price]]*SalesOrders[[#This Row],[Quantity]]</f>
        <v>434.14</v>
      </c>
    </row>
    <row r="856" spans="1:9" x14ac:dyDescent="0.3">
      <c r="A856">
        <v>855</v>
      </c>
      <c r="B856">
        <v>165</v>
      </c>
      <c r="C856">
        <v>33</v>
      </c>
      <c r="D856">
        <f>VLOOKUP(SalesOrders[[#This Row],[ProductID]],Products[],4,FALSE)</f>
        <v>95.35</v>
      </c>
      <c r="E856" t="str">
        <f>TEXT(SalesOrders[[#This Row],[OrderDate]], "yyyy")</f>
        <v>2025</v>
      </c>
      <c r="F856" t="str">
        <f>TEXT(SalesOrders[[#This Row],[OrderDate]], "mmmm")</f>
        <v>April</v>
      </c>
      <c r="G856" s="1">
        <v>45765</v>
      </c>
      <c r="H856">
        <v>10</v>
      </c>
      <c r="I856" s="2">
        <f>SalesOrders[[#This Row],[Product Price]]*SalesOrders[[#This Row],[Quantity]]</f>
        <v>953.5</v>
      </c>
    </row>
    <row r="857" spans="1:9" x14ac:dyDescent="0.3">
      <c r="A857">
        <v>856</v>
      </c>
      <c r="B857">
        <v>102</v>
      </c>
      <c r="C857">
        <v>28</v>
      </c>
      <c r="D857">
        <f>VLOOKUP(SalesOrders[[#This Row],[ProductID]],Products[],4,FALSE)</f>
        <v>979.41</v>
      </c>
      <c r="E857" t="str">
        <f>TEXT(SalesOrders[[#This Row],[OrderDate]], "yyyy")</f>
        <v>2025</v>
      </c>
      <c r="F857" t="str">
        <f>TEXT(SalesOrders[[#This Row],[OrderDate]], "mmmm")</f>
        <v>January</v>
      </c>
      <c r="G857" s="1">
        <v>45678</v>
      </c>
      <c r="H857">
        <v>8</v>
      </c>
      <c r="I857" s="2">
        <f>SalesOrders[[#This Row],[Product Price]]*SalesOrders[[#This Row],[Quantity]]</f>
        <v>7835.28</v>
      </c>
    </row>
    <row r="858" spans="1:9" x14ac:dyDescent="0.3">
      <c r="A858">
        <v>857</v>
      </c>
      <c r="B858">
        <v>68</v>
      </c>
      <c r="C858">
        <v>28</v>
      </c>
      <c r="D858">
        <f>VLOOKUP(SalesOrders[[#This Row],[ProductID]],Products[],4,FALSE)</f>
        <v>979.41</v>
      </c>
      <c r="E858" t="str">
        <f>TEXT(SalesOrders[[#This Row],[OrderDate]], "yyyy")</f>
        <v>2024</v>
      </c>
      <c r="F858" t="str">
        <f>TEXT(SalesOrders[[#This Row],[OrderDate]], "mmmm")</f>
        <v>November</v>
      </c>
      <c r="G858" s="1">
        <v>45614</v>
      </c>
      <c r="H858">
        <v>8</v>
      </c>
      <c r="I858" s="2">
        <f>SalesOrders[[#This Row],[Product Price]]*SalesOrders[[#This Row],[Quantity]]</f>
        <v>7835.28</v>
      </c>
    </row>
    <row r="859" spans="1:9" x14ac:dyDescent="0.3">
      <c r="A859">
        <v>858</v>
      </c>
      <c r="B859">
        <v>230</v>
      </c>
      <c r="C859">
        <v>24</v>
      </c>
      <c r="D859">
        <f>VLOOKUP(SalesOrders[[#This Row],[ProductID]],Products[],4,FALSE)</f>
        <v>666.5</v>
      </c>
      <c r="E859" t="str">
        <f>TEXT(SalesOrders[[#This Row],[OrderDate]], "yyyy")</f>
        <v>2024</v>
      </c>
      <c r="F859" t="str">
        <f>TEXT(SalesOrders[[#This Row],[OrderDate]], "mmmm")</f>
        <v>August</v>
      </c>
      <c r="G859" s="1">
        <v>45521</v>
      </c>
      <c r="H859">
        <v>3</v>
      </c>
      <c r="I859" s="2">
        <f>SalesOrders[[#This Row],[Product Price]]*SalesOrders[[#This Row],[Quantity]]</f>
        <v>1999.5</v>
      </c>
    </row>
    <row r="860" spans="1:9" x14ac:dyDescent="0.3">
      <c r="A860">
        <v>859</v>
      </c>
      <c r="B860">
        <v>284</v>
      </c>
      <c r="C860">
        <v>5</v>
      </c>
      <c r="D860">
        <f>VLOOKUP(SalesOrders[[#This Row],[ProductID]],Products[],4,FALSE)</f>
        <v>620.91999999999996</v>
      </c>
      <c r="E860" t="str">
        <f>TEXT(SalesOrders[[#This Row],[OrderDate]], "yyyy")</f>
        <v>2024</v>
      </c>
      <c r="F860" t="str">
        <f>TEXT(SalesOrders[[#This Row],[OrderDate]], "mmmm")</f>
        <v>December</v>
      </c>
      <c r="G860" s="1">
        <v>45641</v>
      </c>
      <c r="H860">
        <v>10</v>
      </c>
      <c r="I860" s="2">
        <f>SalesOrders[[#This Row],[Product Price]]*SalesOrders[[#This Row],[Quantity]]</f>
        <v>6209.2</v>
      </c>
    </row>
    <row r="861" spans="1:9" x14ac:dyDescent="0.3">
      <c r="A861">
        <v>860</v>
      </c>
      <c r="B861">
        <v>242</v>
      </c>
      <c r="C861">
        <v>46</v>
      </c>
      <c r="D861">
        <f>VLOOKUP(SalesOrders[[#This Row],[ProductID]],Products[],4,FALSE)</f>
        <v>327.52</v>
      </c>
      <c r="E861" t="str">
        <f>TEXT(SalesOrders[[#This Row],[OrderDate]], "yyyy")</f>
        <v>2025</v>
      </c>
      <c r="F861" t="str">
        <f>TEXT(SalesOrders[[#This Row],[OrderDate]], "mmmm")</f>
        <v>March</v>
      </c>
      <c r="G861" s="1">
        <v>45746</v>
      </c>
      <c r="H861">
        <v>9</v>
      </c>
      <c r="I861" s="2">
        <f>SalesOrders[[#This Row],[Product Price]]*SalesOrders[[#This Row],[Quantity]]</f>
        <v>2947.68</v>
      </c>
    </row>
    <row r="862" spans="1:9" x14ac:dyDescent="0.3">
      <c r="A862">
        <v>861</v>
      </c>
      <c r="B862">
        <v>93</v>
      </c>
      <c r="C862">
        <v>41</v>
      </c>
      <c r="D862">
        <f>VLOOKUP(SalesOrders[[#This Row],[ProductID]],Products[],4,FALSE)</f>
        <v>269.88</v>
      </c>
      <c r="E862" t="str">
        <f>TEXT(SalesOrders[[#This Row],[OrderDate]], "yyyy")</f>
        <v>2025</v>
      </c>
      <c r="F862" t="str">
        <f>TEXT(SalesOrders[[#This Row],[OrderDate]], "mmmm")</f>
        <v>June</v>
      </c>
      <c r="G862" s="1">
        <v>45820</v>
      </c>
      <c r="H862">
        <v>2</v>
      </c>
      <c r="I862" s="2">
        <f>SalesOrders[[#This Row],[Product Price]]*SalesOrders[[#This Row],[Quantity]]</f>
        <v>539.76</v>
      </c>
    </row>
    <row r="863" spans="1:9" x14ac:dyDescent="0.3">
      <c r="A863">
        <v>862</v>
      </c>
      <c r="B863">
        <v>2</v>
      </c>
      <c r="C863">
        <v>31</v>
      </c>
      <c r="D863">
        <f>VLOOKUP(SalesOrders[[#This Row],[ProductID]],Products[],4,FALSE)</f>
        <v>662.87</v>
      </c>
      <c r="E863" t="str">
        <f>TEXT(SalesOrders[[#This Row],[OrderDate]], "yyyy")</f>
        <v>2025</v>
      </c>
      <c r="F863" t="str">
        <f>TEXT(SalesOrders[[#This Row],[OrderDate]], "mmmm")</f>
        <v>June</v>
      </c>
      <c r="G863" s="1">
        <v>45818</v>
      </c>
      <c r="H863">
        <v>10</v>
      </c>
      <c r="I863" s="2">
        <f>SalesOrders[[#This Row],[Product Price]]*SalesOrders[[#This Row],[Quantity]]</f>
        <v>6628.7</v>
      </c>
    </row>
    <row r="864" spans="1:9" x14ac:dyDescent="0.3">
      <c r="A864">
        <v>863</v>
      </c>
      <c r="B864">
        <v>53</v>
      </c>
      <c r="C864">
        <v>44</v>
      </c>
      <c r="D864">
        <f>VLOOKUP(SalesOrders[[#This Row],[ProductID]],Products[],4,FALSE)</f>
        <v>243.86</v>
      </c>
      <c r="E864" t="str">
        <f>TEXT(SalesOrders[[#This Row],[OrderDate]], "yyyy")</f>
        <v>2025</v>
      </c>
      <c r="F864" t="str">
        <f>TEXT(SalesOrders[[#This Row],[OrderDate]], "mmmm")</f>
        <v>July</v>
      </c>
      <c r="G864" s="1">
        <v>45869</v>
      </c>
      <c r="H864">
        <v>1</v>
      </c>
      <c r="I864" s="2">
        <f>SalesOrders[[#This Row],[Product Price]]*SalesOrders[[#This Row],[Quantity]]</f>
        <v>243.86</v>
      </c>
    </row>
    <row r="865" spans="1:9" x14ac:dyDescent="0.3">
      <c r="A865">
        <v>864</v>
      </c>
      <c r="B865">
        <v>60</v>
      </c>
      <c r="C865">
        <v>9</v>
      </c>
      <c r="D865">
        <f>VLOOKUP(SalesOrders[[#This Row],[ProductID]],Products[],4,FALSE)</f>
        <v>971.77</v>
      </c>
      <c r="E865" t="str">
        <f>TEXT(SalesOrders[[#This Row],[OrderDate]], "yyyy")</f>
        <v>2025</v>
      </c>
      <c r="F865" t="str">
        <f>TEXT(SalesOrders[[#This Row],[OrderDate]], "mmmm")</f>
        <v>April</v>
      </c>
      <c r="G865" s="1">
        <v>45752</v>
      </c>
      <c r="H865">
        <v>9</v>
      </c>
      <c r="I865" s="2">
        <f>SalesOrders[[#This Row],[Product Price]]*SalesOrders[[#This Row],[Quantity]]</f>
        <v>8745.93</v>
      </c>
    </row>
    <row r="866" spans="1:9" x14ac:dyDescent="0.3">
      <c r="A866">
        <v>865</v>
      </c>
      <c r="B866">
        <v>240</v>
      </c>
      <c r="C866">
        <v>4</v>
      </c>
      <c r="D866">
        <f>VLOOKUP(SalesOrders[[#This Row],[ProductID]],Products[],4,FALSE)</f>
        <v>394.95</v>
      </c>
      <c r="E866" t="str">
        <f>TEXT(SalesOrders[[#This Row],[OrderDate]], "yyyy")</f>
        <v>2025</v>
      </c>
      <c r="F866" t="str">
        <f>TEXT(SalesOrders[[#This Row],[OrderDate]], "mmmm")</f>
        <v>April</v>
      </c>
      <c r="G866" s="1">
        <v>45777</v>
      </c>
      <c r="H866">
        <v>7</v>
      </c>
      <c r="I866" s="2">
        <f>SalesOrders[[#This Row],[Product Price]]*SalesOrders[[#This Row],[Quantity]]</f>
        <v>2764.65</v>
      </c>
    </row>
    <row r="867" spans="1:9" x14ac:dyDescent="0.3">
      <c r="A867">
        <v>866</v>
      </c>
      <c r="B867">
        <v>11</v>
      </c>
      <c r="C867">
        <v>13</v>
      </c>
      <c r="D867">
        <f>VLOOKUP(SalesOrders[[#This Row],[ProductID]],Products[],4,FALSE)</f>
        <v>517.19000000000005</v>
      </c>
      <c r="E867" t="str">
        <f>TEXT(SalesOrders[[#This Row],[OrderDate]], "yyyy")</f>
        <v>2025</v>
      </c>
      <c r="F867" t="str">
        <f>TEXT(SalesOrders[[#This Row],[OrderDate]], "mmmm")</f>
        <v>March</v>
      </c>
      <c r="G867" s="1">
        <v>45737</v>
      </c>
      <c r="H867">
        <v>5</v>
      </c>
      <c r="I867" s="2">
        <f>SalesOrders[[#This Row],[Product Price]]*SalesOrders[[#This Row],[Quantity]]</f>
        <v>2585.9500000000003</v>
      </c>
    </row>
    <row r="868" spans="1:9" x14ac:dyDescent="0.3">
      <c r="A868">
        <v>867</v>
      </c>
      <c r="B868">
        <v>153</v>
      </c>
      <c r="C868">
        <v>50</v>
      </c>
      <c r="D868">
        <f>VLOOKUP(SalesOrders[[#This Row],[ProductID]],Products[],4,FALSE)</f>
        <v>124.25</v>
      </c>
      <c r="E868" t="str">
        <f>TEXT(SalesOrders[[#This Row],[OrderDate]], "yyyy")</f>
        <v>2024</v>
      </c>
      <c r="F868" t="str">
        <f>TEXT(SalesOrders[[#This Row],[OrderDate]], "mmmm")</f>
        <v>December</v>
      </c>
      <c r="G868" s="1">
        <v>45644</v>
      </c>
      <c r="H868">
        <v>8</v>
      </c>
      <c r="I868" s="2">
        <f>SalesOrders[[#This Row],[Product Price]]*SalesOrders[[#This Row],[Quantity]]</f>
        <v>994</v>
      </c>
    </row>
    <row r="869" spans="1:9" x14ac:dyDescent="0.3">
      <c r="A869">
        <v>868</v>
      </c>
      <c r="B869">
        <v>281</v>
      </c>
      <c r="C869">
        <v>35</v>
      </c>
      <c r="D869">
        <f>VLOOKUP(SalesOrders[[#This Row],[ProductID]],Products[],4,FALSE)</f>
        <v>666.43</v>
      </c>
      <c r="E869" t="str">
        <f>TEXT(SalesOrders[[#This Row],[OrderDate]], "yyyy")</f>
        <v>2025</v>
      </c>
      <c r="F869" t="str">
        <f>TEXT(SalesOrders[[#This Row],[OrderDate]], "mmmm")</f>
        <v>March</v>
      </c>
      <c r="G869" s="1">
        <v>45731</v>
      </c>
      <c r="H869">
        <v>9</v>
      </c>
      <c r="I869" s="2">
        <f>SalesOrders[[#This Row],[Product Price]]*SalesOrders[[#This Row],[Quantity]]</f>
        <v>5997.87</v>
      </c>
    </row>
    <row r="870" spans="1:9" x14ac:dyDescent="0.3">
      <c r="A870">
        <v>869</v>
      </c>
      <c r="B870">
        <v>247</v>
      </c>
      <c r="C870">
        <v>41</v>
      </c>
      <c r="D870">
        <f>VLOOKUP(SalesOrders[[#This Row],[ProductID]],Products[],4,FALSE)</f>
        <v>269.88</v>
      </c>
      <c r="E870" t="str">
        <f>TEXT(SalesOrders[[#This Row],[OrderDate]], "yyyy")</f>
        <v>2025</v>
      </c>
      <c r="F870" t="str">
        <f>TEXT(SalesOrders[[#This Row],[OrderDate]], "mmmm")</f>
        <v>April</v>
      </c>
      <c r="G870" s="1">
        <v>45768</v>
      </c>
      <c r="H870">
        <v>1</v>
      </c>
      <c r="I870" s="2">
        <f>SalesOrders[[#This Row],[Product Price]]*SalesOrders[[#This Row],[Quantity]]</f>
        <v>269.88</v>
      </c>
    </row>
    <row r="871" spans="1:9" x14ac:dyDescent="0.3">
      <c r="A871">
        <v>870</v>
      </c>
      <c r="B871">
        <v>258</v>
      </c>
      <c r="C871">
        <v>22</v>
      </c>
      <c r="D871">
        <f>VLOOKUP(SalesOrders[[#This Row],[ProductID]],Products[],4,FALSE)</f>
        <v>405.53</v>
      </c>
      <c r="E871" t="str">
        <f>TEXT(SalesOrders[[#This Row],[OrderDate]], "yyyy")</f>
        <v>2024</v>
      </c>
      <c r="F871" t="str">
        <f>TEXT(SalesOrders[[#This Row],[OrderDate]], "mmmm")</f>
        <v>October</v>
      </c>
      <c r="G871" s="1">
        <v>45590</v>
      </c>
      <c r="H871">
        <v>1</v>
      </c>
      <c r="I871" s="2">
        <f>SalesOrders[[#This Row],[Product Price]]*SalesOrders[[#This Row],[Quantity]]</f>
        <v>405.53</v>
      </c>
    </row>
    <row r="872" spans="1:9" x14ac:dyDescent="0.3">
      <c r="A872">
        <v>871</v>
      </c>
      <c r="B872">
        <v>111</v>
      </c>
      <c r="C872">
        <v>37</v>
      </c>
      <c r="D872">
        <f>VLOOKUP(SalesOrders[[#This Row],[ProductID]],Products[],4,FALSE)</f>
        <v>823.14</v>
      </c>
      <c r="E872" t="str">
        <f>TEXT(SalesOrders[[#This Row],[OrderDate]], "yyyy")</f>
        <v>2025</v>
      </c>
      <c r="F872" t="str">
        <f>TEXT(SalesOrders[[#This Row],[OrderDate]], "mmmm")</f>
        <v>June</v>
      </c>
      <c r="G872" s="1">
        <v>45830</v>
      </c>
      <c r="H872">
        <v>6</v>
      </c>
      <c r="I872" s="2">
        <f>SalesOrders[[#This Row],[Product Price]]*SalesOrders[[#This Row],[Quantity]]</f>
        <v>4938.84</v>
      </c>
    </row>
    <row r="873" spans="1:9" x14ac:dyDescent="0.3">
      <c r="A873">
        <v>872</v>
      </c>
      <c r="B873">
        <v>149</v>
      </c>
      <c r="C873">
        <v>1</v>
      </c>
      <c r="D873">
        <f>VLOOKUP(SalesOrders[[#This Row],[ProductID]],Products[],4,FALSE)</f>
        <v>508.26</v>
      </c>
      <c r="E873" t="str">
        <f>TEXT(SalesOrders[[#This Row],[OrderDate]], "yyyy")</f>
        <v>2025</v>
      </c>
      <c r="F873" t="str">
        <f>TEXT(SalesOrders[[#This Row],[OrderDate]], "mmmm")</f>
        <v>July</v>
      </c>
      <c r="G873" s="1">
        <v>45854</v>
      </c>
      <c r="H873">
        <v>7</v>
      </c>
      <c r="I873" s="2">
        <f>SalesOrders[[#This Row],[Product Price]]*SalesOrders[[#This Row],[Quantity]]</f>
        <v>3557.8199999999997</v>
      </c>
    </row>
    <row r="874" spans="1:9" x14ac:dyDescent="0.3">
      <c r="A874">
        <v>873</v>
      </c>
      <c r="B874">
        <v>83</v>
      </c>
      <c r="C874">
        <v>24</v>
      </c>
      <c r="D874">
        <f>VLOOKUP(SalesOrders[[#This Row],[ProductID]],Products[],4,FALSE)</f>
        <v>666.5</v>
      </c>
      <c r="E874" t="str">
        <f>TEXT(SalesOrders[[#This Row],[OrderDate]], "yyyy")</f>
        <v>2025</v>
      </c>
      <c r="F874" t="str">
        <f>TEXT(SalesOrders[[#This Row],[OrderDate]], "mmmm")</f>
        <v>January</v>
      </c>
      <c r="G874" s="1">
        <v>45676</v>
      </c>
      <c r="H874">
        <v>9</v>
      </c>
      <c r="I874" s="2">
        <f>SalesOrders[[#This Row],[Product Price]]*SalesOrders[[#This Row],[Quantity]]</f>
        <v>5998.5</v>
      </c>
    </row>
    <row r="875" spans="1:9" x14ac:dyDescent="0.3">
      <c r="A875">
        <v>874</v>
      </c>
      <c r="B875">
        <v>8</v>
      </c>
      <c r="C875">
        <v>12</v>
      </c>
      <c r="D875">
        <f>VLOOKUP(SalesOrders[[#This Row],[ProductID]],Products[],4,FALSE)</f>
        <v>181.3</v>
      </c>
      <c r="E875" t="str">
        <f>TEXT(SalesOrders[[#This Row],[OrderDate]], "yyyy")</f>
        <v>2025</v>
      </c>
      <c r="F875" t="str">
        <f>TEXT(SalesOrders[[#This Row],[OrderDate]], "mmmm")</f>
        <v>March</v>
      </c>
      <c r="G875" s="1">
        <v>45723</v>
      </c>
      <c r="H875">
        <v>6</v>
      </c>
      <c r="I875" s="2">
        <f>SalesOrders[[#This Row],[Product Price]]*SalesOrders[[#This Row],[Quantity]]</f>
        <v>1087.8000000000002</v>
      </c>
    </row>
    <row r="876" spans="1:9" x14ac:dyDescent="0.3">
      <c r="A876">
        <v>875</v>
      </c>
      <c r="B876">
        <v>85</v>
      </c>
      <c r="C876">
        <v>5</v>
      </c>
      <c r="D876">
        <f>VLOOKUP(SalesOrders[[#This Row],[ProductID]],Products[],4,FALSE)</f>
        <v>620.91999999999996</v>
      </c>
      <c r="E876" t="str">
        <f>TEXT(SalesOrders[[#This Row],[OrderDate]], "yyyy")</f>
        <v>2025</v>
      </c>
      <c r="F876" t="str">
        <f>TEXT(SalesOrders[[#This Row],[OrderDate]], "mmmm")</f>
        <v>February</v>
      </c>
      <c r="G876" s="1">
        <v>45697</v>
      </c>
      <c r="H876">
        <v>3</v>
      </c>
      <c r="I876" s="2">
        <f>SalesOrders[[#This Row],[Product Price]]*SalesOrders[[#This Row],[Quantity]]</f>
        <v>1862.7599999999998</v>
      </c>
    </row>
    <row r="877" spans="1:9" x14ac:dyDescent="0.3">
      <c r="A877">
        <v>876</v>
      </c>
      <c r="B877">
        <v>276</v>
      </c>
      <c r="C877">
        <v>34</v>
      </c>
      <c r="D877">
        <f>VLOOKUP(SalesOrders[[#This Row],[ProductID]],Products[],4,FALSE)</f>
        <v>789.48</v>
      </c>
      <c r="E877" t="str">
        <f>TEXT(SalesOrders[[#This Row],[OrderDate]], "yyyy")</f>
        <v>2025</v>
      </c>
      <c r="F877" t="str">
        <f>TEXT(SalesOrders[[#This Row],[OrderDate]], "mmmm")</f>
        <v>May</v>
      </c>
      <c r="G877" s="1">
        <v>45808</v>
      </c>
      <c r="H877">
        <v>7</v>
      </c>
      <c r="I877" s="2">
        <f>SalesOrders[[#This Row],[Product Price]]*SalesOrders[[#This Row],[Quantity]]</f>
        <v>5526.3600000000006</v>
      </c>
    </row>
    <row r="878" spans="1:9" x14ac:dyDescent="0.3">
      <c r="A878">
        <v>877</v>
      </c>
      <c r="B878">
        <v>90</v>
      </c>
      <c r="C878">
        <v>46</v>
      </c>
      <c r="D878">
        <f>VLOOKUP(SalesOrders[[#This Row],[ProductID]],Products[],4,FALSE)</f>
        <v>327.52</v>
      </c>
      <c r="E878" t="str">
        <f>TEXT(SalesOrders[[#This Row],[OrderDate]], "yyyy")</f>
        <v>2024</v>
      </c>
      <c r="F878" t="str">
        <f>TEXT(SalesOrders[[#This Row],[OrderDate]], "mmmm")</f>
        <v>September</v>
      </c>
      <c r="G878" s="1">
        <v>45551</v>
      </c>
      <c r="H878">
        <v>3</v>
      </c>
      <c r="I878" s="2">
        <f>SalesOrders[[#This Row],[Product Price]]*SalesOrders[[#This Row],[Quantity]]</f>
        <v>982.56</v>
      </c>
    </row>
    <row r="879" spans="1:9" x14ac:dyDescent="0.3">
      <c r="A879">
        <v>878</v>
      </c>
      <c r="B879">
        <v>32</v>
      </c>
      <c r="C879">
        <v>15</v>
      </c>
      <c r="D879">
        <f>VLOOKUP(SalesOrders[[#This Row],[ProductID]],Products[],4,FALSE)</f>
        <v>855.51</v>
      </c>
      <c r="E879" t="str">
        <f>TEXT(SalesOrders[[#This Row],[OrderDate]], "yyyy")</f>
        <v>2024</v>
      </c>
      <c r="F879" t="str">
        <f>TEXT(SalesOrders[[#This Row],[OrderDate]], "mmmm")</f>
        <v>December</v>
      </c>
      <c r="G879" s="1">
        <v>45628</v>
      </c>
      <c r="H879">
        <v>5</v>
      </c>
      <c r="I879" s="2">
        <f>SalesOrders[[#This Row],[Product Price]]*SalesOrders[[#This Row],[Quantity]]</f>
        <v>4277.55</v>
      </c>
    </row>
    <row r="880" spans="1:9" x14ac:dyDescent="0.3">
      <c r="A880">
        <v>879</v>
      </c>
      <c r="B880">
        <v>173</v>
      </c>
      <c r="C880">
        <v>16</v>
      </c>
      <c r="D880">
        <f>VLOOKUP(SalesOrders[[#This Row],[ProductID]],Products[],4,FALSE)</f>
        <v>743.52</v>
      </c>
      <c r="E880" t="str">
        <f>TEXT(SalesOrders[[#This Row],[OrderDate]], "yyyy")</f>
        <v>2025</v>
      </c>
      <c r="F880" t="str">
        <f>TEXT(SalesOrders[[#This Row],[OrderDate]], "mmmm")</f>
        <v>January</v>
      </c>
      <c r="G880" s="1">
        <v>45687</v>
      </c>
      <c r="H880">
        <v>5</v>
      </c>
      <c r="I880" s="2">
        <f>SalesOrders[[#This Row],[Product Price]]*SalesOrders[[#This Row],[Quantity]]</f>
        <v>3717.6</v>
      </c>
    </row>
    <row r="881" spans="1:9" x14ac:dyDescent="0.3">
      <c r="A881">
        <v>880</v>
      </c>
      <c r="B881">
        <v>279</v>
      </c>
      <c r="C881">
        <v>6</v>
      </c>
      <c r="D881">
        <f>VLOOKUP(SalesOrders[[#This Row],[ProductID]],Products[],4,FALSE)</f>
        <v>694.41</v>
      </c>
      <c r="E881" t="str">
        <f>TEXT(SalesOrders[[#This Row],[OrderDate]], "yyyy")</f>
        <v>2025</v>
      </c>
      <c r="F881" t="str">
        <f>TEXT(SalesOrders[[#This Row],[OrderDate]], "mmmm")</f>
        <v>April</v>
      </c>
      <c r="G881" s="1">
        <v>45750</v>
      </c>
      <c r="H881">
        <v>7</v>
      </c>
      <c r="I881" s="2">
        <f>SalesOrders[[#This Row],[Product Price]]*SalesOrders[[#This Row],[Quantity]]</f>
        <v>4860.87</v>
      </c>
    </row>
    <row r="882" spans="1:9" x14ac:dyDescent="0.3">
      <c r="A882">
        <v>881</v>
      </c>
      <c r="B882">
        <v>242</v>
      </c>
      <c r="C882">
        <v>13</v>
      </c>
      <c r="D882">
        <f>VLOOKUP(SalesOrders[[#This Row],[ProductID]],Products[],4,FALSE)</f>
        <v>517.19000000000005</v>
      </c>
      <c r="E882" t="str">
        <f>TEXT(SalesOrders[[#This Row],[OrderDate]], "yyyy")</f>
        <v>2024</v>
      </c>
      <c r="F882" t="str">
        <f>TEXT(SalesOrders[[#This Row],[OrderDate]], "mmmm")</f>
        <v>September</v>
      </c>
      <c r="G882" s="1">
        <v>45562</v>
      </c>
      <c r="H882">
        <v>7</v>
      </c>
      <c r="I882" s="2">
        <f>SalesOrders[[#This Row],[Product Price]]*SalesOrders[[#This Row],[Quantity]]</f>
        <v>3620.3300000000004</v>
      </c>
    </row>
    <row r="883" spans="1:9" x14ac:dyDescent="0.3">
      <c r="A883">
        <v>882</v>
      </c>
      <c r="B883">
        <v>9</v>
      </c>
      <c r="C883">
        <v>39</v>
      </c>
      <c r="D883">
        <f>VLOOKUP(SalesOrders[[#This Row],[ProductID]],Products[],4,FALSE)</f>
        <v>936.54</v>
      </c>
      <c r="E883" t="str">
        <f>TEXT(SalesOrders[[#This Row],[OrderDate]], "yyyy")</f>
        <v>2024</v>
      </c>
      <c r="F883" t="str">
        <f>TEXT(SalesOrders[[#This Row],[OrderDate]], "mmmm")</f>
        <v>August</v>
      </c>
      <c r="G883" s="1">
        <v>45508</v>
      </c>
      <c r="H883">
        <v>5</v>
      </c>
      <c r="I883" s="2">
        <f>SalesOrders[[#This Row],[Product Price]]*SalesOrders[[#This Row],[Quantity]]</f>
        <v>4682.7</v>
      </c>
    </row>
    <row r="884" spans="1:9" x14ac:dyDescent="0.3">
      <c r="A884">
        <v>883</v>
      </c>
      <c r="B884">
        <v>26</v>
      </c>
      <c r="C884">
        <v>33</v>
      </c>
      <c r="D884">
        <f>VLOOKUP(SalesOrders[[#This Row],[ProductID]],Products[],4,FALSE)</f>
        <v>95.35</v>
      </c>
      <c r="E884" t="str">
        <f>TEXT(SalesOrders[[#This Row],[OrderDate]], "yyyy")</f>
        <v>2025</v>
      </c>
      <c r="F884" t="str">
        <f>TEXT(SalesOrders[[#This Row],[OrderDate]], "mmmm")</f>
        <v>June</v>
      </c>
      <c r="G884" s="1">
        <v>45838</v>
      </c>
      <c r="H884">
        <v>10</v>
      </c>
      <c r="I884" s="2">
        <f>SalesOrders[[#This Row],[Product Price]]*SalesOrders[[#This Row],[Quantity]]</f>
        <v>953.5</v>
      </c>
    </row>
    <row r="885" spans="1:9" x14ac:dyDescent="0.3">
      <c r="A885">
        <v>884</v>
      </c>
      <c r="B885">
        <v>39</v>
      </c>
      <c r="C885">
        <v>40</v>
      </c>
      <c r="D885">
        <f>VLOOKUP(SalesOrders[[#This Row],[ProductID]],Products[],4,FALSE)</f>
        <v>243.67</v>
      </c>
      <c r="E885" t="str">
        <f>TEXT(SalesOrders[[#This Row],[OrderDate]], "yyyy")</f>
        <v>2024</v>
      </c>
      <c r="F885" t="str">
        <f>TEXT(SalesOrders[[#This Row],[OrderDate]], "mmmm")</f>
        <v>December</v>
      </c>
      <c r="G885" s="1">
        <v>45657</v>
      </c>
      <c r="H885">
        <v>7</v>
      </c>
      <c r="I885" s="2">
        <f>SalesOrders[[#This Row],[Product Price]]*SalesOrders[[#This Row],[Quantity]]</f>
        <v>1705.6899999999998</v>
      </c>
    </row>
    <row r="886" spans="1:9" x14ac:dyDescent="0.3">
      <c r="A886">
        <v>885</v>
      </c>
      <c r="B886">
        <v>55</v>
      </c>
      <c r="C886">
        <v>35</v>
      </c>
      <c r="D886">
        <f>VLOOKUP(SalesOrders[[#This Row],[ProductID]],Products[],4,FALSE)</f>
        <v>666.43</v>
      </c>
      <c r="E886" t="str">
        <f>TEXT(SalesOrders[[#This Row],[OrderDate]], "yyyy")</f>
        <v>2025</v>
      </c>
      <c r="F886" t="str">
        <f>TEXT(SalesOrders[[#This Row],[OrderDate]], "mmmm")</f>
        <v>May</v>
      </c>
      <c r="G886" s="1">
        <v>45785</v>
      </c>
      <c r="H886">
        <v>5</v>
      </c>
      <c r="I886" s="2">
        <f>SalesOrders[[#This Row],[Product Price]]*SalesOrders[[#This Row],[Quantity]]</f>
        <v>3332.1499999999996</v>
      </c>
    </row>
    <row r="887" spans="1:9" x14ac:dyDescent="0.3">
      <c r="A887">
        <v>886</v>
      </c>
      <c r="B887">
        <v>60</v>
      </c>
      <c r="C887">
        <v>43</v>
      </c>
      <c r="D887">
        <f>VLOOKUP(SalesOrders[[#This Row],[ProductID]],Products[],4,FALSE)</f>
        <v>875.91</v>
      </c>
      <c r="E887" t="str">
        <f>TEXT(SalesOrders[[#This Row],[OrderDate]], "yyyy")</f>
        <v>2025</v>
      </c>
      <c r="F887" t="str">
        <f>TEXT(SalesOrders[[#This Row],[OrderDate]], "mmmm")</f>
        <v>May</v>
      </c>
      <c r="G887" s="1">
        <v>45788</v>
      </c>
      <c r="H887">
        <v>3</v>
      </c>
      <c r="I887" s="2">
        <f>SalesOrders[[#This Row],[Product Price]]*SalesOrders[[#This Row],[Quantity]]</f>
        <v>2627.73</v>
      </c>
    </row>
    <row r="888" spans="1:9" x14ac:dyDescent="0.3">
      <c r="A888">
        <v>887</v>
      </c>
      <c r="B888">
        <v>121</v>
      </c>
      <c r="C888">
        <v>48</v>
      </c>
      <c r="D888">
        <f>VLOOKUP(SalesOrders[[#This Row],[ProductID]],Products[],4,FALSE)</f>
        <v>862.43</v>
      </c>
      <c r="E888" t="str">
        <f>TEXT(SalesOrders[[#This Row],[OrderDate]], "yyyy")</f>
        <v>2025</v>
      </c>
      <c r="F888" t="str">
        <f>TEXT(SalesOrders[[#This Row],[OrderDate]], "mmmm")</f>
        <v>March</v>
      </c>
      <c r="G888" s="1">
        <v>45721</v>
      </c>
      <c r="H888">
        <v>4</v>
      </c>
      <c r="I888" s="2">
        <f>SalesOrders[[#This Row],[Product Price]]*SalesOrders[[#This Row],[Quantity]]</f>
        <v>3449.72</v>
      </c>
    </row>
    <row r="889" spans="1:9" x14ac:dyDescent="0.3">
      <c r="A889">
        <v>888</v>
      </c>
      <c r="B889">
        <v>121</v>
      </c>
      <c r="C889">
        <v>38</v>
      </c>
      <c r="D889">
        <f>VLOOKUP(SalesOrders[[#This Row],[ProductID]],Products[],4,FALSE)</f>
        <v>748.07</v>
      </c>
      <c r="E889" t="str">
        <f>TEXT(SalesOrders[[#This Row],[OrderDate]], "yyyy")</f>
        <v>2025</v>
      </c>
      <c r="F889" t="str">
        <f>TEXT(SalesOrders[[#This Row],[OrderDate]], "mmmm")</f>
        <v>February</v>
      </c>
      <c r="G889" s="1">
        <v>45693</v>
      </c>
      <c r="H889">
        <v>2</v>
      </c>
      <c r="I889" s="2">
        <f>SalesOrders[[#This Row],[Product Price]]*SalesOrders[[#This Row],[Quantity]]</f>
        <v>1496.14</v>
      </c>
    </row>
    <row r="890" spans="1:9" x14ac:dyDescent="0.3">
      <c r="A890">
        <v>889</v>
      </c>
      <c r="B890">
        <v>6</v>
      </c>
      <c r="C890">
        <v>21</v>
      </c>
      <c r="D890">
        <f>VLOOKUP(SalesOrders[[#This Row],[ProductID]],Products[],4,FALSE)</f>
        <v>655.11</v>
      </c>
      <c r="E890" t="str">
        <f>TEXT(SalesOrders[[#This Row],[OrderDate]], "yyyy")</f>
        <v>2024</v>
      </c>
      <c r="F890" t="str">
        <f>TEXT(SalesOrders[[#This Row],[OrderDate]], "mmmm")</f>
        <v>September</v>
      </c>
      <c r="G890" s="1">
        <v>45542</v>
      </c>
      <c r="H890">
        <v>7</v>
      </c>
      <c r="I890" s="2">
        <f>SalesOrders[[#This Row],[Product Price]]*SalesOrders[[#This Row],[Quantity]]</f>
        <v>4585.7700000000004</v>
      </c>
    </row>
    <row r="891" spans="1:9" x14ac:dyDescent="0.3">
      <c r="A891">
        <v>890</v>
      </c>
      <c r="B891">
        <v>160</v>
      </c>
      <c r="C891">
        <v>17</v>
      </c>
      <c r="D891">
        <f>VLOOKUP(SalesOrders[[#This Row],[ProductID]],Products[],4,FALSE)</f>
        <v>661.24</v>
      </c>
      <c r="E891" t="str">
        <f>TEXT(SalesOrders[[#This Row],[OrderDate]], "yyyy")</f>
        <v>2024</v>
      </c>
      <c r="F891" t="str">
        <f>TEXT(SalesOrders[[#This Row],[OrderDate]], "mmmm")</f>
        <v>December</v>
      </c>
      <c r="G891" s="1">
        <v>45637</v>
      </c>
      <c r="H891">
        <v>6</v>
      </c>
      <c r="I891" s="2">
        <f>SalesOrders[[#This Row],[Product Price]]*SalesOrders[[#This Row],[Quantity]]</f>
        <v>3967.44</v>
      </c>
    </row>
    <row r="892" spans="1:9" x14ac:dyDescent="0.3">
      <c r="A892">
        <v>891</v>
      </c>
      <c r="B892">
        <v>240</v>
      </c>
      <c r="C892">
        <v>4</v>
      </c>
      <c r="D892">
        <f>VLOOKUP(SalesOrders[[#This Row],[ProductID]],Products[],4,FALSE)</f>
        <v>394.95</v>
      </c>
      <c r="E892" t="str">
        <f>TEXT(SalesOrders[[#This Row],[OrderDate]], "yyyy")</f>
        <v>2025</v>
      </c>
      <c r="F892" t="str">
        <f>TEXT(SalesOrders[[#This Row],[OrderDate]], "mmmm")</f>
        <v>June</v>
      </c>
      <c r="G892" s="1">
        <v>45809</v>
      </c>
      <c r="H892">
        <v>10</v>
      </c>
      <c r="I892" s="2">
        <f>SalesOrders[[#This Row],[Product Price]]*SalesOrders[[#This Row],[Quantity]]</f>
        <v>3949.5</v>
      </c>
    </row>
    <row r="893" spans="1:9" x14ac:dyDescent="0.3">
      <c r="A893">
        <v>892</v>
      </c>
      <c r="B893">
        <v>27</v>
      </c>
      <c r="C893">
        <v>43</v>
      </c>
      <c r="D893">
        <f>VLOOKUP(SalesOrders[[#This Row],[ProductID]],Products[],4,FALSE)</f>
        <v>875.91</v>
      </c>
      <c r="E893" t="str">
        <f>TEXT(SalesOrders[[#This Row],[OrderDate]], "yyyy")</f>
        <v>2024</v>
      </c>
      <c r="F893" t="str">
        <f>TEXT(SalesOrders[[#This Row],[OrderDate]], "mmmm")</f>
        <v>October</v>
      </c>
      <c r="G893" s="1">
        <v>45583</v>
      </c>
      <c r="H893">
        <v>7</v>
      </c>
      <c r="I893" s="2">
        <f>SalesOrders[[#This Row],[Product Price]]*SalesOrders[[#This Row],[Quantity]]</f>
        <v>6131.37</v>
      </c>
    </row>
    <row r="894" spans="1:9" x14ac:dyDescent="0.3">
      <c r="A894">
        <v>893</v>
      </c>
      <c r="B894">
        <v>51</v>
      </c>
      <c r="C894">
        <v>8</v>
      </c>
      <c r="D894">
        <f>VLOOKUP(SalesOrders[[#This Row],[ProductID]],Products[],4,FALSE)</f>
        <v>519.17999999999995</v>
      </c>
      <c r="E894" t="str">
        <f>TEXT(SalesOrders[[#This Row],[OrderDate]], "yyyy")</f>
        <v>2025</v>
      </c>
      <c r="F894" t="str">
        <f>TEXT(SalesOrders[[#This Row],[OrderDate]], "mmmm")</f>
        <v>July</v>
      </c>
      <c r="G894" s="1">
        <v>45857</v>
      </c>
      <c r="H894">
        <v>7</v>
      </c>
      <c r="I894" s="2">
        <f>SalesOrders[[#This Row],[Product Price]]*SalesOrders[[#This Row],[Quantity]]</f>
        <v>3634.2599999999998</v>
      </c>
    </row>
    <row r="895" spans="1:9" x14ac:dyDescent="0.3">
      <c r="A895">
        <v>894</v>
      </c>
      <c r="B895">
        <v>11</v>
      </c>
      <c r="C895">
        <v>14</v>
      </c>
      <c r="D895">
        <f>VLOOKUP(SalesOrders[[#This Row],[ProductID]],Products[],4,FALSE)</f>
        <v>324.98</v>
      </c>
      <c r="E895" t="str">
        <f>TEXT(SalesOrders[[#This Row],[OrderDate]], "yyyy")</f>
        <v>2025</v>
      </c>
      <c r="F895" t="str">
        <f>TEXT(SalesOrders[[#This Row],[OrderDate]], "mmmm")</f>
        <v>May</v>
      </c>
      <c r="G895" s="1">
        <v>45789</v>
      </c>
      <c r="H895">
        <v>6</v>
      </c>
      <c r="I895" s="2">
        <f>SalesOrders[[#This Row],[Product Price]]*SalesOrders[[#This Row],[Quantity]]</f>
        <v>1949.88</v>
      </c>
    </row>
    <row r="896" spans="1:9" x14ac:dyDescent="0.3">
      <c r="A896">
        <v>895</v>
      </c>
      <c r="B896">
        <v>103</v>
      </c>
      <c r="C896">
        <v>4</v>
      </c>
      <c r="D896">
        <f>VLOOKUP(SalesOrders[[#This Row],[ProductID]],Products[],4,FALSE)</f>
        <v>394.95</v>
      </c>
      <c r="E896" t="str">
        <f>TEXT(SalesOrders[[#This Row],[OrderDate]], "yyyy")</f>
        <v>2025</v>
      </c>
      <c r="F896" t="str">
        <f>TEXT(SalesOrders[[#This Row],[OrderDate]], "mmmm")</f>
        <v>June</v>
      </c>
      <c r="G896" s="1">
        <v>45831</v>
      </c>
      <c r="H896">
        <v>8</v>
      </c>
      <c r="I896" s="2">
        <f>SalesOrders[[#This Row],[Product Price]]*SalesOrders[[#This Row],[Quantity]]</f>
        <v>3159.6</v>
      </c>
    </row>
    <row r="897" spans="1:9" x14ac:dyDescent="0.3">
      <c r="A897">
        <v>896</v>
      </c>
      <c r="B897">
        <v>71</v>
      </c>
      <c r="C897">
        <v>49</v>
      </c>
      <c r="D897">
        <f>VLOOKUP(SalesOrders[[#This Row],[ProductID]],Products[],4,FALSE)</f>
        <v>730.75</v>
      </c>
      <c r="E897" t="str">
        <f>TEXT(SalesOrders[[#This Row],[OrderDate]], "yyyy")</f>
        <v>2025</v>
      </c>
      <c r="F897" t="str">
        <f>TEXT(SalesOrders[[#This Row],[OrderDate]], "mmmm")</f>
        <v>July</v>
      </c>
      <c r="G897" s="1">
        <v>45865</v>
      </c>
      <c r="H897">
        <v>2</v>
      </c>
      <c r="I897" s="2">
        <f>SalesOrders[[#This Row],[Product Price]]*SalesOrders[[#This Row],[Quantity]]</f>
        <v>1461.5</v>
      </c>
    </row>
    <row r="898" spans="1:9" x14ac:dyDescent="0.3">
      <c r="A898">
        <v>897</v>
      </c>
      <c r="B898">
        <v>7</v>
      </c>
      <c r="C898">
        <v>49</v>
      </c>
      <c r="D898">
        <f>VLOOKUP(SalesOrders[[#This Row],[ProductID]],Products[],4,FALSE)</f>
        <v>730.75</v>
      </c>
      <c r="E898" t="str">
        <f>TEXT(SalesOrders[[#This Row],[OrderDate]], "yyyy")</f>
        <v>2025</v>
      </c>
      <c r="F898" t="str">
        <f>TEXT(SalesOrders[[#This Row],[OrderDate]], "mmmm")</f>
        <v>April</v>
      </c>
      <c r="G898" s="1">
        <v>45760</v>
      </c>
      <c r="H898">
        <v>5</v>
      </c>
      <c r="I898" s="2">
        <f>SalesOrders[[#This Row],[Product Price]]*SalesOrders[[#This Row],[Quantity]]</f>
        <v>3653.75</v>
      </c>
    </row>
    <row r="899" spans="1:9" x14ac:dyDescent="0.3">
      <c r="A899">
        <v>898</v>
      </c>
      <c r="B899">
        <v>90</v>
      </c>
      <c r="C899">
        <v>11</v>
      </c>
      <c r="D899">
        <f>VLOOKUP(SalesOrders[[#This Row],[ProductID]],Products[],4,FALSE)</f>
        <v>385.69</v>
      </c>
      <c r="E899" t="str">
        <f>TEXT(SalesOrders[[#This Row],[OrderDate]], "yyyy")</f>
        <v>2024</v>
      </c>
      <c r="F899" t="str">
        <f>TEXT(SalesOrders[[#This Row],[OrderDate]], "mmmm")</f>
        <v>November</v>
      </c>
      <c r="G899" s="1">
        <v>45607</v>
      </c>
      <c r="H899">
        <v>7</v>
      </c>
      <c r="I899" s="2">
        <f>SalesOrders[[#This Row],[Product Price]]*SalesOrders[[#This Row],[Quantity]]</f>
        <v>2699.83</v>
      </c>
    </row>
    <row r="900" spans="1:9" x14ac:dyDescent="0.3">
      <c r="A900">
        <v>899</v>
      </c>
      <c r="B900">
        <v>219</v>
      </c>
      <c r="C900">
        <v>25</v>
      </c>
      <c r="D900">
        <f>VLOOKUP(SalesOrders[[#This Row],[ProductID]],Products[],4,FALSE)</f>
        <v>217.07</v>
      </c>
      <c r="E900" t="str">
        <f>TEXT(SalesOrders[[#This Row],[OrderDate]], "yyyy")</f>
        <v>2025</v>
      </c>
      <c r="F900" t="str">
        <f>TEXT(SalesOrders[[#This Row],[OrderDate]], "mmmm")</f>
        <v>January</v>
      </c>
      <c r="G900" s="1">
        <v>45678</v>
      </c>
      <c r="H900">
        <v>10</v>
      </c>
      <c r="I900" s="2">
        <f>SalesOrders[[#This Row],[Product Price]]*SalesOrders[[#This Row],[Quantity]]</f>
        <v>2170.6999999999998</v>
      </c>
    </row>
    <row r="901" spans="1:9" x14ac:dyDescent="0.3">
      <c r="A901">
        <v>900</v>
      </c>
      <c r="B901">
        <v>2</v>
      </c>
      <c r="C901">
        <v>10</v>
      </c>
      <c r="D901">
        <f>VLOOKUP(SalesOrders[[#This Row],[ProductID]],Products[],4,FALSE)</f>
        <v>930.7</v>
      </c>
      <c r="E901" t="str">
        <f>TEXT(SalesOrders[[#This Row],[OrderDate]], "yyyy")</f>
        <v>2024</v>
      </c>
      <c r="F901" t="str">
        <f>TEXT(SalesOrders[[#This Row],[OrderDate]], "mmmm")</f>
        <v>December</v>
      </c>
      <c r="G901" s="1">
        <v>45642</v>
      </c>
      <c r="H901">
        <v>3</v>
      </c>
      <c r="I901" s="2">
        <f>SalesOrders[[#This Row],[Product Price]]*SalesOrders[[#This Row],[Quantity]]</f>
        <v>2792.1000000000004</v>
      </c>
    </row>
    <row r="902" spans="1:9" x14ac:dyDescent="0.3">
      <c r="A902">
        <v>901</v>
      </c>
      <c r="B902">
        <v>27</v>
      </c>
      <c r="C902">
        <v>33</v>
      </c>
      <c r="D902">
        <f>VLOOKUP(SalesOrders[[#This Row],[ProductID]],Products[],4,FALSE)</f>
        <v>95.35</v>
      </c>
      <c r="E902" t="str">
        <f>TEXT(SalesOrders[[#This Row],[OrderDate]], "yyyy")</f>
        <v>2025</v>
      </c>
      <c r="F902" t="str">
        <f>TEXT(SalesOrders[[#This Row],[OrderDate]], "mmmm")</f>
        <v>February</v>
      </c>
      <c r="G902" s="1">
        <v>45709</v>
      </c>
      <c r="H902">
        <v>6</v>
      </c>
      <c r="I902" s="2">
        <f>SalesOrders[[#This Row],[Product Price]]*SalesOrders[[#This Row],[Quantity]]</f>
        <v>572.09999999999991</v>
      </c>
    </row>
    <row r="903" spans="1:9" x14ac:dyDescent="0.3">
      <c r="A903">
        <v>902</v>
      </c>
      <c r="B903">
        <v>193</v>
      </c>
      <c r="C903">
        <v>18</v>
      </c>
      <c r="D903">
        <f>VLOOKUP(SalesOrders[[#This Row],[ProductID]],Products[],4,FALSE)</f>
        <v>841.7</v>
      </c>
      <c r="E903" t="str">
        <f>TEXT(SalesOrders[[#This Row],[OrderDate]], "yyyy")</f>
        <v>2025</v>
      </c>
      <c r="F903" t="str">
        <f>TEXT(SalesOrders[[#This Row],[OrderDate]], "mmmm")</f>
        <v>August</v>
      </c>
      <c r="G903" s="1">
        <v>45871</v>
      </c>
      <c r="H903">
        <v>2</v>
      </c>
      <c r="I903" s="2">
        <f>SalesOrders[[#This Row],[Product Price]]*SalesOrders[[#This Row],[Quantity]]</f>
        <v>1683.4</v>
      </c>
    </row>
    <row r="904" spans="1:9" x14ac:dyDescent="0.3">
      <c r="A904">
        <v>903</v>
      </c>
      <c r="B904">
        <v>289</v>
      </c>
      <c r="C904">
        <v>47</v>
      </c>
      <c r="D904">
        <f>VLOOKUP(SalesOrders[[#This Row],[ProductID]],Products[],4,FALSE)</f>
        <v>848.57</v>
      </c>
      <c r="E904" t="str">
        <f>TEXT(SalesOrders[[#This Row],[OrderDate]], "yyyy")</f>
        <v>2024</v>
      </c>
      <c r="F904" t="str">
        <f>TEXT(SalesOrders[[#This Row],[OrderDate]], "mmmm")</f>
        <v>December</v>
      </c>
      <c r="G904" s="1">
        <v>45643</v>
      </c>
      <c r="H904">
        <v>7</v>
      </c>
      <c r="I904" s="2">
        <f>SalesOrders[[#This Row],[Product Price]]*SalesOrders[[#This Row],[Quantity]]</f>
        <v>5939.9900000000007</v>
      </c>
    </row>
    <row r="905" spans="1:9" x14ac:dyDescent="0.3">
      <c r="A905">
        <v>904</v>
      </c>
      <c r="B905">
        <v>165</v>
      </c>
      <c r="C905">
        <v>16</v>
      </c>
      <c r="D905">
        <f>VLOOKUP(SalesOrders[[#This Row],[ProductID]],Products[],4,FALSE)</f>
        <v>743.52</v>
      </c>
      <c r="E905" t="str">
        <f>TEXT(SalesOrders[[#This Row],[OrderDate]], "yyyy")</f>
        <v>2024</v>
      </c>
      <c r="F905" t="str">
        <f>TEXT(SalesOrders[[#This Row],[OrderDate]], "mmmm")</f>
        <v>August</v>
      </c>
      <c r="G905" s="1">
        <v>45522</v>
      </c>
      <c r="H905">
        <v>1</v>
      </c>
      <c r="I905" s="2">
        <f>SalesOrders[[#This Row],[Product Price]]*SalesOrders[[#This Row],[Quantity]]</f>
        <v>743.52</v>
      </c>
    </row>
    <row r="906" spans="1:9" x14ac:dyDescent="0.3">
      <c r="A906">
        <v>905</v>
      </c>
      <c r="B906">
        <v>108</v>
      </c>
      <c r="C906">
        <v>22</v>
      </c>
      <c r="D906">
        <f>VLOOKUP(SalesOrders[[#This Row],[ProductID]],Products[],4,FALSE)</f>
        <v>405.53</v>
      </c>
      <c r="E906" t="str">
        <f>TEXT(SalesOrders[[#This Row],[OrderDate]], "yyyy")</f>
        <v>2024</v>
      </c>
      <c r="F906" t="str">
        <f>TEXT(SalesOrders[[#This Row],[OrderDate]], "mmmm")</f>
        <v>September</v>
      </c>
      <c r="G906" s="1">
        <v>45546</v>
      </c>
      <c r="H906">
        <v>8</v>
      </c>
      <c r="I906" s="2">
        <f>SalesOrders[[#This Row],[Product Price]]*SalesOrders[[#This Row],[Quantity]]</f>
        <v>3244.24</v>
      </c>
    </row>
    <row r="907" spans="1:9" x14ac:dyDescent="0.3">
      <c r="A907">
        <v>906</v>
      </c>
      <c r="B907">
        <v>26</v>
      </c>
      <c r="C907">
        <v>47</v>
      </c>
      <c r="D907">
        <f>VLOOKUP(SalesOrders[[#This Row],[ProductID]],Products[],4,FALSE)</f>
        <v>848.57</v>
      </c>
      <c r="E907" t="str">
        <f>TEXT(SalesOrders[[#This Row],[OrderDate]], "yyyy")</f>
        <v>2025</v>
      </c>
      <c r="F907" t="str">
        <f>TEXT(SalesOrders[[#This Row],[OrderDate]], "mmmm")</f>
        <v>July</v>
      </c>
      <c r="G907" s="1">
        <v>45856</v>
      </c>
      <c r="H907">
        <v>3</v>
      </c>
      <c r="I907" s="2">
        <f>SalesOrders[[#This Row],[Product Price]]*SalesOrders[[#This Row],[Quantity]]</f>
        <v>2545.71</v>
      </c>
    </row>
    <row r="908" spans="1:9" x14ac:dyDescent="0.3">
      <c r="A908">
        <v>907</v>
      </c>
      <c r="B908">
        <v>264</v>
      </c>
      <c r="C908">
        <v>35</v>
      </c>
      <c r="D908">
        <f>VLOOKUP(SalesOrders[[#This Row],[ProductID]],Products[],4,FALSE)</f>
        <v>666.43</v>
      </c>
      <c r="E908" t="str">
        <f>TEXT(SalesOrders[[#This Row],[OrderDate]], "yyyy")</f>
        <v>2024</v>
      </c>
      <c r="F908" t="str">
        <f>TEXT(SalesOrders[[#This Row],[OrderDate]], "mmmm")</f>
        <v>November</v>
      </c>
      <c r="G908" s="1">
        <v>45604</v>
      </c>
      <c r="H908">
        <v>7</v>
      </c>
      <c r="I908" s="2">
        <f>SalesOrders[[#This Row],[Product Price]]*SalesOrders[[#This Row],[Quantity]]</f>
        <v>4665.0099999999993</v>
      </c>
    </row>
    <row r="909" spans="1:9" x14ac:dyDescent="0.3">
      <c r="A909">
        <v>908</v>
      </c>
      <c r="B909">
        <v>207</v>
      </c>
      <c r="C909">
        <v>16</v>
      </c>
      <c r="D909">
        <f>VLOOKUP(SalesOrders[[#This Row],[ProductID]],Products[],4,FALSE)</f>
        <v>743.52</v>
      </c>
      <c r="E909" t="str">
        <f>TEXT(SalesOrders[[#This Row],[OrderDate]], "yyyy")</f>
        <v>2025</v>
      </c>
      <c r="F909" t="str">
        <f>TEXT(SalesOrders[[#This Row],[OrderDate]], "mmmm")</f>
        <v>January</v>
      </c>
      <c r="G909" s="1">
        <v>45670</v>
      </c>
      <c r="H909">
        <v>6</v>
      </c>
      <c r="I909" s="2">
        <f>SalesOrders[[#This Row],[Product Price]]*SalesOrders[[#This Row],[Quantity]]</f>
        <v>4461.12</v>
      </c>
    </row>
    <row r="910" spans="1:9" x14ac:dyDescent="0.3">
      <c r="A910">
        <v>909</v>
      </c>
      <c r="B910">
        <v>92</v>
      </c>
      <c r="C910">
        <v>45</v>
      </c>
      <c r="D910">
        <f>VLOOKUP(SalesOrders[[#This Row],[ProductID]],Products[],4,FALSE)</f>
        <v>515.04999999999995</v>
      </c>
      <c r="E910" t="str">
        <f>TEXT(SalesOrders[[#This Row],[OrderDate]], "yyyy")</f>
        <v>2024</v>
      </c>
      <c r="F910" t="str">
        <f>TEXT(SalesOrders[[#This Row],[OrderDate]], "mmmm")</f>
        <v>September</v>
      </c>
      <c r="G910" s="1">
        <v>45543</v>
      </c>
      <c r="H910">
        <v>1</v>
      </c>
      <c r="I910" s="2">
        <f>SalesOrders[[#This Row],[Product Price]]*SalesOrders[[#This Row],[Quantity]]</f>
        <v>515.04999999999995</v>
      </c>
    </row>
    <row r="911" spans="1:9" x14ac:dyDescent="0.3">
      <c r="A911">
        <v>910</v>
      </c>
      <c r="B911">
        <v>205</v>
      </c>
      <c r="C911">
        <v>36</v>
      </c>
      <c r="D911">
        <f>VLOOKUP(SalesOrders[[#This Row],[ProductID]],Products[],4,FALSE)</f>
        <v>571.72</v>
      </c>
      <c r="E911" t="str">
        <f>TEXT(SalesOrders[[#This Row],[OrderDate]], "yyyy")</f>
        <v>2025</v>
      </c>
      <c r="F911" t="str">
        <f>TEXT(SalesOrders[[#This Row],[OrderDate]], "mmmm")</f>
        <v>February</v>
      </c>
      <c r="G911" s="1">
        <v>45711</v>
      </c>
      <c r="H911">
        <v>6</v>
      </c>
      <c r="I911" s="2">
        <f>SalesOrders[[#This Row],[Product Price]]*SalesOrders[[#This Row],[Quantity]]</f>
        <v>3430.32</v>
      </c>
    </row>
    <row r="912" spans="1:9" x14ac:dyDescent="0.3">
      <c r="A912">
        <v>911</v>
      </c>
      <c r="B912">
        <v>113</v>
      </c>
      <c r="C912">
        <v>46</v>
      </c>
      <c r="D912">
        <f>VLOOKUP(SalesOrders[[#This Row],[ProductID]],Products[],4,FALSE)</f>
        <v>327.52</v>
      </c>
      <c r="E912" t="str">
        <f>TEXT(SalesOrders[[#This Row],[OrderDate]], "yyyy")</f>
        <v>2025</v>
      </c>
      <c r="F912" t="str">
        <f>TEXT(SalesOrders[[#This Row],[OrderDate]], "mmmm")</f>
        <v>June</v>
      </c>
      <c r="G912" s="1">
        <v>45832</v>
      </c>
      <c r="H912">
        <v>9</v>
      </c>
      <c r="I912" s="2">
        <f>SalesOrders[[#This Row],[Product Price]]*SalesOrders[[#This Row],[Quantity]]</f>
        <v>2947.68</v>
      </c>
    </row>
    <row r="913" spans="1:9" x14ac:dyDescent="0.3">
      <c r="A913">
        <v>912</v>
      </c>
      <c r="B913">
        <v>158</v>
      </c>
      <c r="C913">
        <v>47</v>
      </c>
      <c r="D913">
        <f>VLOOKUP(SalesOrders[[#This Row],[ProductID]],Products[],4,FALSE)</f>
        <v>848.57</v>
      </c>
      <c r="E913" t="str">
        <f>TEXT(SalesOrders[[#This Row],[OrderDate]], "yyyy")</f>
        <v>2024</v>
      </c>
      <c r="F913" t="str">
        <f>TEXT(SalesOrders[[#This Row],[OrderDate]], "mmmm")</f>
        <v>August</v>
      </c>
      <c r="G913" s="1">
        <v>45510</v>
      </c>
      <c r="H913">
        <v>5</v>
      </c>
      <c r="I913" s="2">
        <f>SalesOrders[[#This Row],[Product Price]]*SalesOrders[[#This Row],[Quantity]]</f>
        <v>4242.8500000000004</v>
      </c>
    </row>
    <row r="914" spans="1:9" x14ac:dyDescent="0.3">
      <c r="A914">
        <v>913</v>
      </c>
      <c r="B914">
        <v>91</v>
      </c>
      <c r="C914">
        <v>24</v>
      </c>
      <c r="D914">
        <f>VLOOKUP(SalesOrders[[#This Row],[ProductID]],Products[],4,FALSE)</f>
        <v>666.5</v>
      </c>
      <c r="E914" t="str">
        <f>TEXT(SalesOrders[[#This Row],[OrderDate]], "yyyy")</f>
        <v>2024</v>
      </c>
      <c r="F914" t="str">
        <f>TEXT(SalesOrders[[#This Row],[OrderDate]], "mmmm")</f>
        <v>August</v>
      </c>
      <c r="G914" s="1">
        <v>45522</v>
      </c>
      <c r="H914">
        <v>5</v>
      </c>
      <c r="I914" s="2">
        <f>SalesOrders[[#This Row],[Product Price]]*SalesOrders[[#This Row],[Quantity]]</f>
        <v>3332.5</v>
      </c>
    </row>
    <row r="915" spans="1:9" x14ac:dyDescent="0.3">
      <c r="A915">
        <v>914</v>
      </c>
      <c r="B915">
        <v>276</v>
      </c>
      <c r="C915">
        <v>16</v>
      </c>
      <c r="D915">
        <f>VLOOKUP(SalesOrders[[#This Row],[ProductID]],Products[],4,FALSE)</f>
        <v>743.52</v>
      </c>
      <c r="E915" t="str">
        <f>TEXT(SalesOrders[[#This Row],[OrderDate]], "yyyy")</f>
        <v>2025</v>
      </c>
      <c r="F915" t="str">
        <f>TEXT(SalesOrders[[#This Row],[OrderDate]], "mmmm")</f>
        <v>January</v>
      </c>
      <c r="G915" s="1">
        <v>45677</v>
      </c>
      <c r="H915">
        <v>3</v>
      </c>
      <c r="I915" s="2">
        <f>SalesOrders[[#This Row],[Product Price]]*SalesOrders[[#This Row],[Quantity]]</f>
        <v>2230.56</v>
      </c>
    </row>
    <row r="916" spans="1:9" x14ac:dyDescent="0.3">
      <c r="A916">
        <v>915</v>
      </c>
      <c r="B916">
        <v>234</v>
      </c>
      <c r="C916">
        <v>42</v>
      </c>
      <c r="D916">
        <f>VLOOKUP(SalesOrders[[#This Row],[ProductID]],Products[],4,FALSE)</f>
        <v>642.44000000000005</v>
      </c>
      <c r="E916" t="str">
        <f>TEXT(SalesOrders[[#This Row],[OrderDate]], "yyyy")</f>
        <v>2025</v>
      </c>
      <c r="F916" t="str">
        <f>TEXT(SalesOrders[[#This Row],[OrderDate]], "mmmm")</f>
        <v>July</v>
      </c>
      <c r="G916" s="1">
        <v>45844</v>
      </c>
      <c r="H916">
        <v>5</v>
      </c>
      <c r="I916" s="2">
        <f>SalesOrders[[#This Row],[Product Price]]*SalesOrders[[#This Row],[Quantity]]</f>
        <v>3212.2000000000003</v>
      </c>
    </row>
    <row r="917" spans="1:9" x14ac:dyDescent="0.3">
      <c r="A917">
        <v>916</v>
      </c>
      <c r="B917">
        <v>273</v>
      </c>
      <c r="C917">
        <v>31</v>
      </c>
      <c r="D917">
        <f>VLOOKUP(SalesOrders[[#This Row],[ProductID]],Products[],4,FALSE)</f>
        <v>662.87</v>
      </c>
      <c r="E917" t="str">
        <f>TEXT(SalesOrders[[#This Row],[OrderDate]], "yyyy")</f>
        <v>2025</v>
      </c>
      <c r="F917" t="str">
        <f>TEXT(SalesOrders[[#This Row],[OrderDate]], "mmmm")</f>
        <v>March</v>
      </c>
      <c r="G917" s="1">
        <v>45724</v>
      </c>
      <c r="H917">
        <v>6</v>
      </c>
      <c r="I917" s="2">
        <f>SalesOrders[[#This Row],[Product Price]]*SalesOrders[[#This Row],[Quantity]]</f>
        <v>3977.2200000000003</v>
      </c>
    </row>
    <row r="918" spans="1:9" x14ac:dyDescent="0.3">
      <c r="A918">
        <v>917</v>
      </c>
      <c r="B918">
        <v>68</v>
      </c>
      <c r="C918">
        <v>1</v>
      </c>
      <c r="D918">
        <f>VLOOKUP(SalesOrders[[#This Row],[ProductID]],Products[],4,FALSE)</f>
        <v>508.26</v>
      </c>
      <c r="E918" t="str">
        <f>TEXT(SalesOrders[[#This Row],[OrderDate]], "yyyy")</f>
        <v>2025</v>
      </c>
      <c r="F918" t="str">
        <f>TEXT(SalesOrders[[#This Row],[OrderDate]], "mmmm")</f>
        <v>March</v>
      </c>
      <c r="G918" s="1">
        <v>45738</v>
      </c>
      <c r="H918">
        <v>9</v>
      </c>
      <c r="I918" s="2">
        <f>SalesOrders[[#This Row],[Product Price]]*SalesOrders[[#This Row],[Quantity]]</f>
        <v>4574.34</v>
      </c>
    </row>
    <row r="919" spans="1:9" x14ac:dyDescent="0.3">
      <c r="A919">
        <v>918</v>
      </c>
      <c r="B919">
        <v>210</v>
      </c>
      <c r="C919">
        <v>27</v>
      </c>
      <c r="D919">
        <f>VLOOKUP(SalesOrders[[#This Row],[ProductID]],Products[],4,FALSE)</f>
        <v>514.07000000000005</v>
      </c>
      <c r="E919" t="str">
        <f>TEXT(SalesOrders[[#This Row],[OrderDate]], "yyyy")</f>
        <v>2024</v>
      </c>
      <c r="F919" t="str">
        <f>TEXT(SalesOrders[[#This Row],[OrderDate]], "mmmm")</f>
        <v>September</v>
      </c>
      <c r="G919" s="1">
        <v>45553</v>
      </c>
      <c r="H919">
        <v>1</v>
      </c>
      <c r="I919" s="2">
        <f>SalesOrders[[#This Row],[Product Price]]*SalesOrders[[#This Row],[Quantity]]</f>
        <v>514.07000000000005</v>
      </c>
    </row>
    <row r="920" spans="1:9" x14ac:dyDescent="0.3">
      <c r="A920">
        <v>919</v>
      </c>
      <c r="B920">
        <v>208</v>
      </c>
      <c r="C920">
        <v>38</v>
      </c>
      <c r="D920">
        <f>VLOOKUP(SalesOrders[[#This Row],[ProductID]],Products[],4,FALSE)</f>
        <v>748.07</v>
      </c>
      <c r="E920" t="str">
        <f>TEXT(SalesOrders[[#This Row],[OrderDate]], "yyyy")</f>
        <v>2025</v>
      </c>
      <c r="F920" t="str">
        <f>TEXT(SalesOrders[[#This Row],[OrderDate]], "mmmm")</f>
        <v>June</v>
      </c>
      <c r="G920" s="1">
        <v>45836</v>
      </c>
      <c r="H920">
        <v>4</v>
      </c>
      <c r="I920" s="2">
        <f>SalesOrders[[#This Row],[Product Price]]*SalesOrders[[#This Row],[Quantity]]</f>
        <v>2992.28</v>
      </c>
    </row>
    <row r="921" spans="1:9" x14ac:dyDescent="0.3">
      <c r="A921">
        <v>920</v>
      </c>
      <c r="B921">
        <v>159</v>
      </c>
      <c r="C921">
        <v>38</v>
      </c>
      <c r="D921">
        <f>VLOOKUP(SalesOrders[[#This Row],[ProductID]],Products[],4,FALSE)</f>
        <v>748.07</v>
      </c>
      <c r="E921" t="str">
        <f>TEXT(SalesOrders[[#This Row],[OrderDate]], "yyyy")</f>
        <v>2025</v>
      </c>
      <c r="F921" t="str">
        <f>TEXT(SalesOrders[[#This Row],[OrderDate]], "mmmm")</f>
        <v>August</v>
      </c>
      <c r="G921" s="1">
        <v>45871</v>
      </c>
      <c r="H921">
        <v>3</v>
      </c>
      <c r="I921" s="2">
        <f>SalesOrders[[#This Row],[Product Price]]*SalesOrders[[#This Row],[Quantity]]</f>
        <v>2244.21</v>
      </c>
    </row>
    <row r="922" spans="1:9" x14ac:dyDescent="0.3">
      <c r="A922">
        <v>921</v>
      </c>
      <c r="B922">
        <v>43</v>
      </c>
      <c r="C922">
        <v>34</v>
      </c>
      <c r="D922">
        <f>VLOOKUP(SalesOrders[[#This Row],[ProductID]],Products[],4,FALSE)</f>
        <v>789.48</v>
      </c>
      <c r="E922" t="str">
        <f>TEXT(SalesOrders[[#This Row],[OrderDate]], "yyyy")</f>
        <v>2025</v>
      </c>
      <c r="F922" t="str">
        <f>TEXT(SalesOrders[[#This Row],[OrderDate]], "mmmm")</f>
        <v>July</v>
      </c>
      <c r="G922" s="1">
        <v>45851</v>
      </c>
      <c r="H922">
        <v>7</v>
      </c>
      <c r="I922" s="2">
        <f>SalesOrders[[#This Row],[Product Price]]*SalesOrders[[#This Row],[Quantity]]</f>
        <v>5526.3600000000006</v>
      </c>
    </row>
    <row r="923" spans="1:9" x14ac:dyDescent="0.3">
      <c r="A923">
        <v>922</v>
      </c>
      <c r="B923">
        <v>300</v>
      </c>
      <c r="C923">
        <v>34</v>
      </c>
      <c r="D923">
        <f>VLOOKUP(SalesOrders[[#This Row],[ProductID]],Products[],4,FALSE)</f>
        <v>789.48</v>
      </c>
      <c r="E923" t="str">
        <f>TEXT(SalesOrders[[#This Row],[OrderDate]], "yyyy")</f>
        <v>2025</v>
      </c>
      <c r="F923" t="str">
        <f>TEXT(SalesOrders[[#This Row],[OrderDate]], "mmmm")</f>
        <v>February</v>
      </c>
      <c r="G923" s="1">
        <v>45707</v>
      </c>
      <c r="H923">
        <v>6</v>
      </c>
      <c r="I923" s="2">
        <f>SalesOrders[[#This Row],[Product Price]]*SalesOrders[[#This Row],[Quantity]]</f>
        <v>4736.88</v>
      </c>
    </row>
    <row r="924" spans="1:9" x14ac:dyDescent="0.3">
      <c r="A924">
        <v>923</v>
      </c>
      <c r="B924">
        <v>84</v>
      </c>
      <c r="C924">
        <v>48</v>
      </c>
      <c r="D924">
        <f>VLOOKUP(SalesOrders[[#This Row],[ProductID]],Products[],4,FALSE)</f>
        <v>862.43</v>
      </c>
      <c r="E924" t="str">
        <f>TEXT(SalesOrders[[#This Row],[OrderDate]], "yyyy")</f>
        <v>2024</v>
      </c>
      <c r="F924" t="str">
        <f>TEXT(SalesOrders[[#This Row],[OrderDate]], "mmmm")</f>
        <v>September</v>
      </c>
      <c r="G924" s="1">
        <v>45565</v>
      </c>
      <c r="H924">
        <v>2</v>
      </c>
      <c r="I924" s="2">
        <f>SalesOrders[[#This Row],[Product Price]]*SalesOrders[[#This Row],[Quantity]]</f>
        <v>1724.86</v>
      </c>
    </row>
    <row r="925" spans="1:9" x14ac:dyDescent="0.3">
      <c r="A925">
        <v>924</v>
      </c>
      <c r="B925">
        <v>262</v>
      </c>
      <c r="C925">
        <v>42</v>
      </c>
      <c r="D925">
        <f>VLOOKUP(SalesOrders[[#This Row],[ProductID]],Products[],4,FALSE)</f>
        <v>642.44000000000005</v>
      </c>
      <c r="E925" t="str">
        <f>TEXT(SalesOrders[[#This Row],[OrderDate]], "yyyy")</f>
        <v>2024</v>
      </c>
      <c r="F925" t="str">
        <f>TEXT(SalesOrders[[#This Row],[OrderDate]], "mmmm")</f>
        <v>November</v>
      </c>
      <c r="G925" s="1">
        <v>45610</v>
      </c>
      <c r="H925">
        <v>8</v>
      </c>
      <c r="I925" s="2">
        <f>SalesOrders[[#This Row],[Product Price]]*SalesOrders[[#This Row],[Quantity]]</f>
        <v>5139.5200000000004</v>
      </c>
    </row>
    <row r="926" spans="1:9" x14ac:dyDescent="0.3">
      <c r="A926">
        <v>925</v>
      </c>
      <c r="B926">
        <v>199</v>
      </c>
      <c r="C926">
        <v>28</v>
      </c>
      <c r="D926">
        <f>VLOOKUP(SalesOrders[[#This Row],[ProductID]],Products[],4,FALSE)</f>
        <v>979.41</v>
      </c>
      <c r="E926" t="str">
        <f>TEXT(SalesOrders[[#This Row],[OrderDate]], "yyyy")</f>
        <v>2025</v>
      </c>
      <c r="F926" t="str">
        <f>TEXT(SalesOrders[[#This Row],[OrderDate]], "mmmm")</f>
        <v>March</v>
      </c>
      <c r="G926" s="1">
        <v>45720</v>
      </c>
      <c r="H926">
        <v>10</v>
      </c>
      <c r="I926" s="2">
        <f>SalesOrders[[#This Row],[Product Price]]*SalesOrders[[#This Row],[Quantity]]</f>
        <v>9794.1</v>
      </c>
    </row>
    <row r="927" spans="1:9" x14ac:dyDescent="0.3">
      <c r="A927">
        <v>926</v>
      </c>
      <c r="B927">
        <v>55</v>
      </c>
      <c r="C927">
        <v>13</v>
      </c>
      <c r="D927">
        <f>VLOOKUP(SalesOrders[[#This Row],[ProductID]],Products[],4,FALSE)</f>
        <v>517.19000000000005</v>
      </c>
      <c r="E927" t="str">
        <f>TEXT(SalesOrders[[#This Row],[OrderDate]], "yyyy")</f>
        <v>2025</v>
      </c>
      <c r="F927" t="str">
        <f>TEXT(SalesOrders[[#This Row],[OrderDate]], "mmmm")</f>
        <v>February</v>
      </c>
      <c r="G927" s="1">
        <v>45699</v>
      </c>
      <c r="H927">
        <v>2</v>
      </c>
      <c r="I927" s="2">
        <f>SalesOrders[[#This Row],[Product Price]]*SalesOrders[[#This Row],[Quantity]]</f>
        <v>1034.3800000000001</v>
      </c>
    </row>
    <row r="928" spans="1:9" x14ac:dyDescent="0.3">
      <c r="A928">
        <v>927</v>
      </c>
      <c r="B928">
        <v>272</v>
      </c>
      <c r="C928">
        <v>27</v>
      </c>
      <c r="D928">
        <f>VLOOKUP(SalesOrders[[#This Row],[ProductID]],Products[],4,FALSE)</f>
        <v>514.07000000000005</v>
      </c>
      <c r="E928" t="str">
        <f>TEXT(SalesOrders[[#This Row],[OrderDate]], "yyyy")</f>
        <v>2025</v>
      </c>
      <c r="F928" t="str">
        <f>TEXT(SalesOrders[[#This Row],[OrderDate]], "mmmm")</f>
        <v>February</v>
      </c>
      <c r="G928" s="1">
        <v>45704</v>
      </c>
      <c r="H928">
        <v>8</v>
      </c>
      <c r="I928" s="2">
        <f>SalesOrders[[#This Row],[Product Price]]*SalesOrders[[#This Row],[Quantity]]</f>
        <v>4112.5600000000004</v>
      </c>
    </row>
    <row r="929" spans="1:9" x14ac:dyDescent="0.3">
      <c r="A929">
        <v>928</v>
      </c>
      <c r="B929">
        <v>76</v>
      </c>
      <c r="C929">
        <v>37</v>
      </c>
      <c r="D929">
        <f>VLOOKUP(SalesOrders[[#This Row],[ProductID]],Products[],4,FALSE)</f>
        <v>823.14</v>
      </c>
      <c r="E929" t="str">
        <f>TEXT(SalesOrders[[#This Row],[OrderDate]], "yyyy")</f>
        <v>2024</v>
      </c>
      <c r="F929" t="str">
        <f>TEXT(SalesOrders[[#This Row],[OrderDate]], "mmmm")</f>
        <v>November</v>
      </c>
      <c r="G929" s="1">
        <v>45610</v>
      </c>
      <c r="H929">
        <v>8</v>
      </c>
      <c r="I929" s="2">
        <f>SalesOrders[[#This Row],[Product Price]]*SalesOrders[[#This Row],[Quantity]]</f>
        <v>6585.12</v>
      </c>
    </row>
    <row r="930" spans="1:9" x14ac:dyDescent="0.3">
      <c r="A930">
        <v>929</v>
      </c>
      <c r="B930">
        <v>155</v>
      </c>
      <c r="C930">
        <v>22</v>
      </c>
      <c r="D930">
        <f>VLOOKUP(SalesOrders[[#This Row],[ProductID]],Products[],4,FALSE)</f>
        <v>405.53</v>
      </c>
      <c r="E930" t="str">
        <f>TEXT(SalesOrders[[#This Row],[OrderDate]], "yyyy")</f>
        <v>2025</v>
      </c>
      <c r="F930" t="str">
        <f>TEXT(SalesOrders[[#This Row],[OrderDate]], "mmmm")</f>
        <v>January</v>
      </c>
      <c r="G930" s="1">
        <v>45661</v>
      </c>
      <c r="H930">
        <v>5</v>
      </c>
      <c r="I930" s="2">
        <f>SalesOrders[[#This Row],[Product Price]]*SalesOrders[[#This Row],[Quantity]]</f>
        <v>2027.6499999999999</v>
      </c>
    </row>
    <row r="931" spans="1:9" x14ac:dyDescent="0.3">
      <c r="A931">
        <v>930</v>
      </c>
      <c r="B931">
        <v>54</v>
      </c>
      <c r="C931">
        <v>34</v>
      </c>
      <c r="D931">
        <f>VLOOKUP(SalesOrders[[#This Row],[ProductID]],Products[],4,FALSE)</f>
        <v>789.48</v>
      </c>
      <c r="E931" t="str">
        <f>TEXT(SalesOrders[[#This Row],[OrderDate]], "yyyy")</f>
        <v>2024</v>
      </c>
      <c r="F931" t="str">
        <f>TEXT(SalesOrders[[#This Row],[OrderDate]], "mmmm")</f>
        <v>September</v>
      </c>
      <c r="G931" s="1">
        <v>45538</v>
      </c>
      <c r="H931">
        <v>7</v>
      </c>
      <c r="I931" s="2">
        <f>SalesOrders[[#This Row],[Product Price]]*SalesOrders[[#This Row],[Quantity]]</f>
        <v>5526.3600000000006</v>
      </c>
    </row>
    <row r="932" spans="1:9" x14ac:dyDescent="0.3">
      <c r="A932">
        <v>931</v>
      </c>
      <c r="B932">
        <v>268</v>
      </c>
      <c r="C932">
        <v>3</v>
      </c>
      <c r="D932">
        <f>VLOOKUP(SalesOrders[[#This Row],[ProductID]],Products[],4,FALSE)</f>
        <v>293.51</v>
      </c>
      <c r="E932" t="str">
        <f>TEXT(SalesOrders[[#This Row],[OrderDate]], "yyyy")</f>
        <v>2025</v>
      </c>
      <c r="F932" t="str">
        <f>TEXT(SalesOrders[[#This Row],[OrderDate]], "mmmm")</f>
        <v>January</v>
      </c>
      <c r="G932" s="1">
        <v>45681</v>
      </c>
      <c r="H932">
        <v>2</v>
      </c>
      <c r="I932" s="2">
        <f>SalesOrders[[#This Row],[Product Price]]*SalesOrders[[#This Row],[Quantity]]</f>
        <v>587.02</v>
      </c>
    </row>
    <row r="933" spans="1:9" x14ac:dyDescent="0.3">
      <c r="A933">
        <v>932</v>
      </c>
      <c r="B933">
        <v>136</v>
      </c>
      <c r="C933">
        <v>30</v>
      </c>
      <c r="D933">
        <f>VLOOKUP(SalesOrders[[#This Row],[ProductID]],Products[],4,FALSE)</f>
        <v>153.74</v>
      </c>
      <c r="E933" t="str">
        <f>TEXT(SalesOrders[[#This Row],[OrderDate]], "yyyy")</f>
        <v>2025</v>
      </c>
      <c r="F933" t="str">
        <f>TEXT(SalesOrders[[#This Row],[OrderDate]], "mmmm")</f>
        <v>April</v>
      </c>
      <c r="G933" s="1">
        <v>45768</v>
      </c>
      <c r="H933">
        <v>5</v>
      </c>
      <c r="I933" s="2">
        <f>SalesOrders[[#This Row],[Product Price]]*SalesOrders[[#This Row],[Quantity]]</f>
        <v>768.7</v>
      </c>
    </row>
    <row r="934" spans="1:9" x14ac:dyDescent="0.3">
      <c r="A934">
        <v>933</v>
      </c>
      <c r="B934">
        <v>91</v>
      </c>
      <c r="C934">
        <v>4</v>
      </c>
      <c r="D934">
        <f>VLOOKUP(SalesOrders[[#This Row],[ProductID]],Products[],4,FALSE)</f>
        <v>394.95</v>
      </c>
      <c r="E934" t="str">
        <f>TEXT(SalesOrders[[#This Row],[OrderDate]], "yyyy")</f>
        <v>2025</v>
      </c>
      <c r="F934" t="str">
        <f>TEXT(SalesOrders[[#This Row],[OrderDate]], "mmmm")</f>
        <v>June</v>
      </c>
      <c r="G934" s="1">
        <v>45834</v>
      </c>
      <c r="H934">
        <v>8</v>
      </c>
      <c r="I934" s="2">
        <f>SalesOrders[[#This Row],[Product Price]]*SalesOrders[[#This Row],[Quantity]]</f>
        <v>3159.6</v>
      </c>
    </row>
    <row r="935" spans="1:9" x14ac:dyDescent="0.3">
      <c r="A935">
        <v>934</v>
      </c>
      <c r="B935">
        <v>185</v>
      </c>
      <c r="C935">
        <v>22</v>
      </c>
      <c r="D935">
        <f>VLOOKUP(SalesOrders[[#This Row],[ProductID]],Products[],4,FALSE)</f>
        <v>405.53</v>
      </c>
      <c r="E935" t="str">
        <f>TEXT(SalesOrders[[#This Row],[OrderDate]], "yyyy")</f>
        <v>2024</v>
      </c>
      <c r="F935" t="str">
        <f>TEXT(SalesOrders[[#This Row],[OrderDate]], "mmmm")</f>
        <v>October</v>
      </c>
      <c r="G935" s="1">
        <v>45581</v>
      </c>
      <c r="H935">
        <v>6</v>
      </c>
      <c r="I935" s="2">
        <f>SalesOrders[[#This Row],[Product Price]]*SalesOrders[[#This Row],[Quantity]]</f>
        <v>2433.1799999999998</v>
      </c>
    </row>
    <row r="936" spans="1:9" x14ac:dyDescent="0.3">
      <c r="A936">
        <v>935</v>
      </c>
      <c r="B936">
        <v>198</v>
      </c>
      <c r="C936">
        <v>37</v>
      </c>
      <c r="D936">
        <f>VLOOKUP(SalesOrders[[#This Row],[ProductID]],Products[],4,FALSE)</f>
        <v>823.14</v>
      </c>
      <c r="E936" t="str">
        <f>TEXT(SalesOrders[[#This Row],[OrderDate]], "yyyy")</f>
        <v>2025</v>
      </c>
      <c r="F936" t="str">
        <f>TEXT(SalesOrders[[#This Row],[OrderDate]], "mmmm")</f>
        <v>January</v>
      </c>
      <c r="G936" s="1">
        <v>45675</v>
      </c>
      <c r="H936">
        <v>7</v>
      </c>
      <c r="I936" s="2">
        <f>SalesOrders[[#This Row],[Product Price]]*SalesOrders[[#This Row],[Quantity]]</f>
        <v>5761.98</v>
      </c>
    </row>
    <row r="937" spans="1:9" x14ac:dyDescent="0.3">
      <c r="A937">
        <v>936</v>
      </c>
      <c r="B937">
        <v>102</v>
      </c>
      <c r="C937">
        <v>44</v>
      </c>
      <c r="D937">
        <f>VLOOKUP(SalesOrders[[#This Row],[ProductID]],Products[],4,FALSE)</f>
        <v>243.86</v>
      </c>
      <c r="E937" t="str">
        <f>TEXT(SalesOrders[[#This Row],[OrderDate]], "yyyy")</f>
        <v>2025</v>
      </c>
      <c r="F937" t="str">
        <f>TEXT(SalesOrders[[#This Row],[OrderDate]], "mmmm")</f>
        <v>May</v>
      </c>
      <c r="G937" s="1">
        <v>45792</v>
      </c>
      <c r="H937">
        <v>6</v>
      </c>
      <c r="I937" s="2">
        <f>SalesOrders[[#This Row],[Product Price]]*SalesOrders[[#This Row],[Quantity]]</f>
        <v>1463.16</v>
      </c>
    </row>
    <row r="938" spans="1:9" x14ac:dyDescent="0.3">
      <c r="A938">
        <v>937</v>
      </c>
      <c r="B938">
        <v>204</v>
      </c>
      <c r="C938">
        <v>11</v>
      </c>
      <c r="D938">
        <f>VLOOKUP(SalesOrders[[#This Row],[ProductID]],Products[],4,FALSE)</f>
        <v>385.69</v>
      </c>
      <c r="E938" t="str">
        <f>TEXT(SalesOrders[[#This Row],[OrderDate]], "yyyy")</f>
        <v>2024</v>
      </c>
      <c r="F938" t="str">
        <f>TEXT(SalesOrders[[#This Row],[OrderDate]], "mmmm")</f>
        <v>December</v>
      </c>
      <c r="G938" s="1">
        <v>45656</v>
      </c>
      <c r="H938">
        <v>4</v>
      </c>
      <c r="I938" s="2">
        <f>SalesOrders[[#This Row],[Product Price]]*SalesOrders[[#This Row],[Quantity]]</f>
        <v>1542.76</v>
      </c>
    </row>
    <row r="939" spans="1:9" x14ac:dyDescent="0.3">
      <c r="A939">
        <v>938</v>
      </c>
      <c r="B939">
        <v>288</v>
      </c>
      <c r="C939">
        <v>32</v>
      </c>
      <c r="D939">
        <f>VLOOKUP(SalesOrders[[#This Row],[ProductID]],Products[],4,FALSE)</f>
        <v>367.18</v>
      </c>
      <c r="E939" t="str">
        <f>TEXT(SalesOrders[[#This Row],[OrderDate]], "yyyy")</f>
        <v>2024</v>
      </c>
      <c r="F939" t="str">
        <f>TEXT(SalesOrders[[#This Row],[OrderDate]], "mmmm")</f>
        <v>November</v>
      </c>
      <c r="G939" s="1">
        <v>45599</v>
      </c>
      <c r="H939">
        <v>5</v>
      </c>
      <c r="I939" s="2">
        <f>SalesOrders[[#This Row],[Product Price]]*SalesOrders[[#This Row],[Quantity]]</f>
        <v>1835.9</v>
      </c>
    </row>
    <row r="940" spans="1:9" x14ac:dyDescent="0.3">
      <c r="A940">
        <v>939</v>
      </c>
      <c r="B940">
        <v>195</v>
      </c>
      <c r="C940">
        <v>19</v>
      </c>
      <c r="D940">
        <f>VLOOKUP(SalesOrders[[#This Row],[ProductID]],Products[],4,FALSE)</f>
        <v>938.33</v>
      </c>
      <c r="E940" t="str">
        <f>TEXT(SalesOrders[[#This Row],[OrderDate]], "yyyy")</f>
        <v>2025</v>
      </c>
      <c r="F940" t="str">
        <f>TEXT(SalesOrders[[#This Row],[OrderDate]], "mmmm")</f>
        <v>January</v>
      </c>
      <c r="G940" s="1">
        <v>45686</v>
      </c>
      <c r="H940">
        <v>7</v>
      </c>
      <c r="I940" s="2">
        <f>SalesOrders[[#This Row],[Product Price]]*SalesOrders[[#This Row],[Quantity]]</f>
        <v>6568.31</v>
      </c>
    </row>
    <row r="941" spans="1:9" x14ac:dyDescent="0.3">
      <c r="A941">
        <v>940</v>
      </c>
      <c r="B941">
        <v>58</v>
      </c>
      <c r="C941">
        <v>22</v>
      </c>
      <c r="D941">
        <f>VLOOKUP(SalesOrders[[#This Row],[ProductID]],Products[],4,FALSE)</f>
        <v>405.53</v>
      </c>
      <c r="E941" t="str">
        <f>TEXT(SalesOrders[[#This Row],[OrderDate]], "yyyy")</f>
        <v>2025</v>
      </c>
      <c r="F941" t="str">
        <f>TEXT(SalesOrders[[#This Row],[OrderDate]], "mmmm")</f>
        <v>January</v>
      </c>
      <c r="G941" s="1">
        <v>45670</v>
      </c>
      <c r="H941">
        <v>9</v>
      </c>
      <c r="I941" s="2">
        <f>SalesOrders[[#This Row],[Product Price]]*SalesOrders[[#This Row],[Quantity]]</f>
        <v>3649.7699999999995</v>
      </c>
    </row>
    <row r="942" spans="1:9" x14ac:dyDescent="0.3">
      <c r="A942">
        <v>941</v>
      </c>
      <c r="B942">
        <v>156</v>
      </c>
      <c r="C942">
        <v>44</v>
      </c>
      <c r="D942">
        <f>VLOOKUP(SalesOrders[[#This Row],[ProductID]],Products[],4,FALSE)</f>
        <v>243.86</v>
      </c>
      <c r="E942" t="str">
        <f>TEXT(SalesOrders[[#This Row],[OrderDate]], "yyyy")</f>
        <v>2024</v>
      </c>
      <c r="F942" t="str">
        <f>TEXT(SalesOrders[[#This Row],[OrderDate]], "mmmm")</f>
        <v>August</v>
      </c>
      <c r="G942" s="1">
        <v>45524</v>
      </c>
      <c r="H942">
        <v>8</v>
      </c>
      <c r="I942" s="2">
        <f>SalesOrders[[#This Row],[Product Price]]*SalesOrders[[#This Row],[Quantity]]</f>
        <v>1950.88</v>
      </c>
    </row>
    <row r="943" spans="1:9" x14ac:dyDescent="0.3">
      <c r="A943">
        <v>942</v>
      </c>
      <c r="B943">
        <v>61</v>
      </c>
      <c r="C943">
        <v>21</v>
      </c>
      <c r="D943">
        <f>VLOOKUP(SalesOrders[[#This Row],[ProductID]],Products[],4,FALSE)</f>
        <v>655.11</v>
      </c>
      <c r="E943" t="str">
        <f>TEXT(SalesOrders[[#This Row],[OrderDate]], "yyyy")</f>
        <v>2024</v>
      </c>
      <c r="F943" t="str">
        <f>TEXT(SalesOrders[[#This Row],[OrderDate]], "mmmm")</f>
        <v>November</v>
      </c>
      <c r="G943" s="1">
        <v>45602</v>
      </c>
      <c r="H943">
        <v>10</v>
      </c>
      <c r="I943" s="2">
        <f>SalesOrders[[#This Row],[Product Price]]*SalesOrders[[#This Row],[Quantity]]</f>
        <v>6551.1</v>
      </c>
    </row>
    <row r="944" spans="1:9" x14ac:dyDescent="0.3">
      <c r="A944">
        <v>943</v>
      </c>
      <c r="B944">
        <v>241</v>
      </c>
      <c r="C944">
        <v>15</v>
      </c>
      <c r="D944">
        <f>VLOOKUP(SalesOrders[[#This Row],[ProductID]],Products[],4,FALSE)</f>
        <v>855.51</v>
      </c>
      <c r="E944" t="str">
        <f>TEXT(SalesOrders[[#This Row],[OrderDate]], "yyyy")</f>
        <v>2024</v>
      </c>
      <c r="F944" t="str">
        <f>TEXT(SalesOrders[[#This Row],[OrderDate]], "mmmm")</f>
        <v>November</v>
      </c>
      <c r="G944" s="1">
        <v>45605</v>
      </c>
      <c r="H944">
        <v>8</v>
      </c>
      <c r="I944" s="2">
        <f>SalesOrders[[#This Row],[Product Price]]*SalesOrders[[#This Row],[Quantity]]</f>
        <v>6844.08</v>
      </c>
    </row>
    <row r="945" spans="1:9" x14ac:dyDescent="0.3">
      <c r="A945">
        <v>944</v>
      </c>
      <c r="B945">
        <v>258</v>
      </c>
      <c r="C945">
        <v>11</v>
      </c>
      <c r="D945">
        <f>VLOOKUP(SalesOrders[[#This Row],[ProductID]],Products[],4,FALSE)</f>
        <v>385.69</v>
      </c>
      <c r="E945" t="str">
        <f>TEXT(SalesOrders[[#This Row],[OrderDate]], "yyyy")</f>
        <v>2024</v>
      </c>
      <c r="F945" t="str">
        <f>TEXT(SalesOrders[[#This Row],[OrderDate]], "mmmm")</f>
        <v>December</v>
      </c>
      <c r="G945" s="1">
        <v>45634</v>
      </c>
      <c r="H945">
        <v>7</v>
      </c>
      <c r="I945" s="2">
        <f>SalesOrders[[#This Row],[Product Price]]*SalesOrders[[#This Row],[Quantity]]</f>
        <v>2699.83</v>
      </c>
    </row>
    <row r="946" spans="1:9" x14ac:dyDescent="0.3">
      <c r="A946">
        <v>945</v>
      </c>
      <c r="B946">
        <v>200</v>
      </c>
      <c r="C946">
        <v>30</v>
      </c>
      <c r="D946">
        <f>VLOOKUP(SalesOrders[[#This Row],[ProductID]],Products[],4,FALSE)</f>
        <v>153.74</v>
      </c>
      <c r="E946" t="str">
        <f>TEXT(SalesOrders[[#This Row],[OrderDate]], "yyyy")</f>
        <v>2025</v>
      </c>
      <c r="F946" t="str">
        <f>TEXT(SalesOrders[[#This Row],[OrderDate]], "mmmm")</f>
        <v>March</v>
      </c>
      <c r="G946" s="1">
        <v>45732</v>
      </c>
      <c r="H946">
        <v>10</v>
      </c>
      <c r="I946" s="2">
        <f>SalesOrders[[#This Row],[Product Price]]*SalesOrders[[#This Row],[Quantity]]</f>
        <v>1537.4</v>
      </c>
    </row>
    <row r="947" spans="1:9" x14ac:dyDescent="0.3">
      <c r="A947">
        <v>946</v>
      </c>
      <c r="B947">
        <v>76</v>
      </c>
      <c r="C947">
        <v>26</v>
      </c>
      <c r="D947">
        <f>VLOOKUP(SalesOrders[[#This Row],[ProductID]],Products[],4,FALSE)</f>
        <v>677.96</v>
      </c>
      <c r="E947" t="str">
        <f>TEXT(SalesOrders[[#This Row],[OrderDate]], "yyyy")</f>
        <v>2024</v>
      </c>
      <c r="F947" t="str">
        <f>TEXT(SalesOrders[[#This Row],[OrderDate]], "mmmm")</f>
        <v>October</v>
      </c>
      <c r="G947" s="1">
        <v>45593</v>
      </c>
      <c r="H947">
        <v>4</v>
      </c>
      <c r="I947" s="2">
        <f>SalesOrders[[#This Row],[Product Price]]*SalesOrders[[#This Row],[Quantity]]</f>
        <v>2711.84</v>
      </c>
    </row>
    <row r="948" spans="1:9" x14ac:dyDescent="0.3">
      <c r="A948">
        <v>947</v>
      </c>
      <c r="B948">
        <v>115</v>
      </c>
      <c r="C948">
        <v>16</v>
      </c>
      <c r="D948">
        <f>VLOOKUP(SalesOrders[[#This Row],[ProductID]],Products[],4,FALSE)</f>
        <v>743.52</v>
      </c>
      <c r="E948" t="str">
        <f>TEXT(SalesOrders[[#This Row],[OrderDate]], "yyyy")</f>
        <v>2025</v>
      </c>
      <c r="F948" t="str">
        <f>TEXT(SalesOrders[[#This Row],[OrderDate]], "mmmm")</f>
        <v>March</v>
      </c>
      <c r="G948" s="1">
        <v>45737</v>
      </c>
      <c r="H948">
        <v>7</v>
      </c>
      <c r="I948" s="2">
        <f>SalesOrders[[#This Row],[Product Price]]*SalesOrders[[#This Row],[Quantity]]</f>
        <v>5204.6399999999994</v>
      </c>
    </row>
    <row r="949" spans="1:9" x14ac:dyDescent="0.3">
      <c r="A949">
        <v>948</v>
      </c>
      <c r="B949">
        <v>145</v>
      </c>
      <c r="C949">
        <v>8</v>
      </c>
      <c r="D949">
        <f>VLOOKUP(SalesOrders[[#This Row],[ProductID]],Products[],4,FALSE)</f>
        <v>519.17999999999995</v>
      </c>
      <c r="E949" t="str">
        <f>TEXT(SalesOrders[[#This Row],[OrderDate]], "yyyy")</f>
        <v>2025</v>
      </c>
      <c r="F949" t="str">
        <f>TEXT(SalesOrders[[#This Row],[OrderDate]], "mmmm")</f>
        <v>July</v>
      </c>
      <c r="G949" s="1">
        <v>45853</v>
      </c>
      <c r="H949">
        <v>5</v>
      </c>
      <c r="I949" s="2">
        <f>SalesOrders[[#This Row],[Product Price]]*SalesOrders[[#This Row],[Quantity]]</f>
        <v>2595.8999999999996</v>
      </c>
    </row>
    <row r="950" spans="1:9" x14ac:dyDescent="0.3">
      <c r="A950">
        <v>949</v>
      </c>
      <c r="B950">
        <v>105</v>
      </c>
      <c r="C950">
        <v>11</v>
      </c>
      <c r="D950">
        <f>VLOOKUP(SalesOrders[[#This Row],[ProductID]],Products[],4,FALSE)</f>
        <v>385.69</v>
      </c>
      <c r="E950" t="str">
        <f>TEXT(SalesOrders[[#This Row],[OrderDate]], "yyyy")</f>
        <v>2024</v>
      </c>
      <c r="F950" t="str">
        <f>TEXT(SalesOrders[[#This Row],[OrderDate]], "mmmm")</f>
        <v>November</v>
      </c>
      <c r="G950" s="1">
        <v>45611</v>
      </c>
      <c r="H950">
        <v>10</v>
      </c>
      <c r="I950" s="2">
        <f>SalesOrders[[#This Row],[Product Price]]*SalesOrders[[#This Row],[Quantity]]</f>
        <v>3856.9</v>
      </c>
    </row>
    <row r="951" spans="1:9" x14ac:dyDescent="0.3">
      <c r="A951">
        <v>950</v>
      </c>
      <c r="B951">
        <v>137</v>
      </c>
      <c r="C951">
        <v>1</v>
      </c>
      <c r="D951">
        <f>VLOOKUP(SalesOrders[[#This Row],[ProductID]],Products[],4,FALSE)</f>
        <v>508.26</v>
      </c>
      <c r="E951" t="str">
        <f>TEXT(SalesOrders[[#This Row],[OrderDate]], "yyyy")</f>
        <v>2024</v>
      </c>
      <c r="F951" t="str">
        <f>TEXT(SalesOrders[[#This Row],[OrderDate]], "mmmm")</f>
        <v>December</v>
      </c>
      <c r="G951" s="1">
        <v>45657</v>
      </c>
      <c r="H951">
        <v>1</v>
      </c>
      <c r="I951" s="2">
        <f>SalesOrders[[#This Row],[Product Price]]*SalesOrders[[#This Row],[Quantity]]</f>
        <v>508.26</v>
      </c>
    </row>
    <row r="952" spans="1:9" x14ac:dyDescent="0.3">
      <c r="A952">
        <v>951</v>
      </c>
      <c r="B952">
        <v>235</v>
      </c>
      <c r="C952">
        <v>9</v>
      </c>
      <c r="D952">
        <f>VLOOKUP(SalesOrders[[#This Row],[ProductID]],Products[],4,FALSE)</f>
        <v>971.77</v>
      </c>
      <c r="E952" t="str">
        <f>TEXT(SalesOrders[[#This Row],[OrderDate]], "yyyy")</f>
        <v>2025</v>
      </c>
      <c r="F952" t="str">
        <f>TEXT(SalesOrders[[#This Row],[OrderDate]], "mmmm")</f>
        <v>June</v>
      </c>
      <c r="G952" s="1">
        <v>45837</v>
      </c>
      <c r="H952">
        <v>5</v>
      </c>
      <c r="I952" s="2">
        <f>SalesOrders[[#This Row],[Product Price]]*SalesOrders[[#This Row],[Quantity]]</f>
        <v>4858.8500000000004</v>
      </c>
    </row>
    <row r="953" spans="1:9" x14ac:dyDescent="0.3">
      <c r="A953">
        <v>952</v>
      </c>
      <c r="B953">
        <v>124</v>
      </c>
      <c r="C953">
        <v>28</v>
      </c>
      <c r="D953">
        <f>VLOOKUP(SalesOrders[[#This Row],[ProductID]],Products[],4,FALSE)</f>
        <v>979.41</v>
      </c>
      <c r="E953" t="str">
        <f>TEXT(SalesOrders[[#This Row],[OrderDate]], "yyyy")</f>
        <v>2024</v>
      </c>
      <c r="F953" t="str">
        <f>TEXT(SalesOrders[[#This Row],[OrderDate]], "mmmm")</f>
        <v>September</v>
      </c>
      <c r="G953" s="1">
        <v>45545</v>
      </c>
      <c r="H953">
        <v>3</v>
      </c>
      <c r="I953" s="2">
        <f>SalesOrders[[#This Row],[Product Price]]*SalesOrders[[#This Row],[Quantity]]</f>
        <v>2938.23</v>
      </c>
    </row>
    <row r="954" spans="1:9" x14ac:dyDescent="0.3">
      <c r="A954">
        <v>953</v>
      </c>
      <c r="B954">
        <v>20</v>
      </c>
      <c r="C954">
        <v>33</v>
      </c>
      <c r="D954">
        <f>VLOOKUP(SalesOrders[[#This Row],[ProductID]],Products[],4,FALSE)</f>
        <v>95.35</v>
      </c>
      <c r="E954" t="str">
        <f>TEXT(SalesOrders[[#This Row],[OrderDate]], "yyyy")</f>
        <v>2024</v>
      </c>
      <c r="F954" t="str">
        <f>TEXT(SalesOrders[[#This Row],[OrderDate]], "mmmm")</f>
        <v>November</v>
      </c>
      <c r="G954" s="1">
        <v>45600</v>
      </c>
      <c r="H954">
        <v>9</v>
      </c>
      <c r="I954" s="2">
        <f>SalesOrders[[#This Row],[Product Price]]*SalesOrders[[#This Row],[Quantity]]</f>
        <v>858.15</v>
      </c>
    </row>
    <row r="955" spans="1:9" x14ac:dyDescent="0.3">
      <c r="A955">
        <v>954</v>
      </c>
      <c r="B955">
        <v>223</v>
      </c>
      <c r="C955">
        <v>24</v>
      </c>
      <c r="D955">
        <f>VLOOKUP(SalesOrders[[#This Row],[ProductID]],Products[],4,FALSE)</f>
        <v>666.5</v>
      </c>
      <c r="E955" t="str">
        <f>TEXT(SalesOrders[[#This Row],[OrderDate]], "yyyy")</f>
        <v>2025</v>
      </c>
      <c r="F955" t="str">
        <f>TEXT(SalesOrders[[#This Row],[OrderDate]], "mmmm")</f>
        <v>June</v>
      </c>
      <c r="G955" s="1">
        <v>45822</v>
      </c>
      <c r="H955">
        <v>7</v>
      </c>
      <c r="I955" s="2">
        <f>SalesOrders[[#This Row],[Product Price]]*SalesOrders[[#This Row],[Quantity]]</f>
        <v>4665.5</v>
      </c>
    </row>
    <row r="956" spans="1:9" x14ac:dyDescent="0.3">
      <c r="A956">
        <v>955</v>
      </c>
      <c r="B956">
        <v>242</v>
      </c>
      <c r="C956">
        <v>6</v>
      </c>
      <c r="D956">
        <f>VLOOKUP(SalesOrders[[#This Row],[ProductID]],Products[],4,FALSE)</f>
        <v>694.41</v>
      </c>
      <c r="E956" t="str">
        <f>TEXT(SalesOrders[[#This Row],[OrderDate]], "yyyy")</f>
        <v>2025</v>
      </c>
      <c r="F956" t="str">
        <f>TEXT(SalesOrders[[#This Row],[OrderDate]], "mmmm")</f>
        <v>May</v>
      </c>
      <c r="G956" s="1">
        <v>45806</v>
      </c>
      <c r="H956">
        <v>1</v>
      </c>
      <c r="I956" s="2">
        <f>SalesOrders[[#This Row],[Product Price]]*SalesOrders[[#This Row],[Quantity]]</f>
        <v>694.41</v>
      </c>
    </row>
    <row r="957" spans="1:9" x14ac:dyDescent="0.3">
      <c r="A957">
        <v>956</v>
      </c>
      <c r="B957">
        <v>267</v>
      </c>
      <c r="C957">
        <v>1</v>
      </c>
      <c r="D957">
        <f>VLOOKUP(SalesOrders[[#This Row],[ProductID]],Products[],4,FALSE)</f>
        <v>508.26</v>
      </c>
      <c r="E957" t="str">
        <f>TEXT(SalesOrders[[#This Row],[OrderDate]], "yyyy")</f>
        <v>2025</v>
      </c>
      <c r="F957" t="str">
        <f>TEXT(SalesOrders[[#This Row],[OrderDate]], "mmmm")</f>
        <v>June</v>
      </c>
      <c r="G957" s="1">
        <v>45830</v>
      </c>
      <c r="H957">
        <v>4</v>
      </c>
      <c r="I957" s="2">
        <f>SalesOrders[[#This Row],[Product Price]]*SalesOrders[[#This Row],[Quantity]]</f>
        <v>2033.04</v>
      </c>
    </row>
    <row r="958" spans="1:9" x14ac:dyDescent="0.3">
      <c r="A958">
        <v>957</v>
      </c>
      <c r="B958">
        <v>275</v>
      </c>
      <c r="C958">
        <v>35</v>
      </c>
      <c r="D958">
        <f>VLOOKUP(SalesOrders[[#This Row],[ProductID]],Products[],4,FALSE)</f>
        <v>666.43</v>
      </c>
      <c r="E958" t="str">
        <f>TEXT(SalesOrders[[#This Row],[OrderDate]], "yyyy")</f>
        <v>2025</v>
      </c>
      <c r="F958" t="str">
        <f>TEXT(SalesOrders[[#This Row],[OrderDate]], "mmmm")</f>
        <v>April</v>
      </c>
      <c r="G958" s="1">
        <v>45776</v>
      </c>
      <c r="H958">
        <v>6</v>
      </c>
      <c r="I958" s="2">
        <f>SalesOrders[[#This Row],[Product Price]]*SalesOrders[[#This Row],[Quantity]]</f>
        <v>3998.58</v>
      </c>
    </row>
    <row r="959" spans="1:9" x14ac:dyDescent="0.3">
      <c r="A959">
        <v>958</v>
      </c>
      <c r="B959">
        <v>291</v>
      </c>
      <c r="C959">
        <v>46</v>
      </c>
      <c r="D959">
        <f>VLOOKUP(SalesOrders[[#This Row],[ProductID]],Products[],4,FALSE)</f>
        <v>327.52</v>
      </c>
      <c r="E959" t="str">
        <f>TEXT(SalesOrders[[#This Row],[OrderDate]], "yyyy")</f>
        <v>2025</v>
      </c>
      <c r="F959" t="str">
        <f>TEXT(SalesOrders[[#This Row],[OrderDate]], "mmmm")</f>
        <v>January</v>
      </c>
      <c r="G959" s="1">
        <v>45682</v>
      </c>
      <c r="H959">
        <v>3</v>
      </c>
      <c r="I959" s="2">
        <f>SalesOrders[[#This Row],[Product Price]]*SalesOrders[[#This Row],[Quantity]]</f>
        <v>982.56</v>
      </c>
    </row>
    <row r="960" spans="1:9" x14ac:dyDescent="0.3">
      <c r="A960">
        <v>959</v>
      </c>
      <c r="B960">
        <v>121</v>
      </c>
      <c r="C960">
        <v>41</v>
      </c>
      <c r="D960">
        <f>VLOOKUP(SalesOrders[[#This Row],[ProductID]],Products[],4,FALSE)</f>
        <v>269.88</v>
      </c>
      <c r="E960" t="str">
        <f>TEXT(SalesOrders[[#This Row],[OrderDate]], "yyyy")</f>
        <v>2024</v>
      </c>
      <c r="F960" t="str">
        <f>TEXT(SalesOrders[[#This Row],[OrderDate]], "mmmm")</f>
        <v>November</v>
      </c>
      <c r="G960" s="1">
        <v>45603</v>
      </c>
      <c r="H960">
        <v>9</v>
      </c>
      <c r="I960" s="2">
        <f>SalesOrders[[#This Row],[Product Price]]*SalesOrders[[#This Row],[Quantity]]</f>
        <v>2428.92</v>
      </c>
    </row>
    <row r="961" spans="1:9" x14ac:dyDescent="0.3">
      <c r="A961">
        <v>960</v>
      </c>
      <c r="B961">
        <v>57</v>
      </c>
      <c r="C961">
        <v>32</v>
      </c>
      <c r="D961">
        <f>VLOOKUP(SalesOrders[[#This Row],[ProductID]],Products[],4,FALSE)</f>
        <v>367.18</v>
      </c>
      <c r="E961" t="str">
        <f>TEXT(SalesOrders[[#This Row],[OrderDate]], "yyyy")</f>
        <v>2025</v>
      </c>
      <c r="F961" t="str">
        <f>TEXT(SalesOrders[[#This Row],[OrderDate]], "mmmm")</f>
        <v>June</v>
      </c>
      <c r="G961" s="1">
        <v>45835</v>
      </c>
      <c r="H961">
        <v>1</v>
      </c>
      <c r="I961" s="2">
        <f>SalesOrders[[#This Row],[Product Price]]*SalesOrders[[#This Row],[Quantity]]</f>
        <v>367.18</v>
      </c>
    </row>
    <row r="962" spans="1:9" x14ac:dyDescent="0.3">
      <c r="A962">
        <v>961</v>
      </c>
      <c r="B962">
        <v>29</v>
      </c>
      <c r="C962">
        <v>46</v>
      </c>
      <c r="D962">
        <f>VLOOKUP(SalesOrders[[#This Row],[ProductID]],Products[],4,FALSE)</f>
        <v>327.52</v>
      </c>
      <c r="E962" t="str">
        <f>TEXT(SalesOrders[[#This Row],[OrderDate]], "yyyy")</f>
        <v>2024</v>
      </c>
      <c r="F962" t="str">
        <f>TEXT(SalesOrders[[#This Row],[OrderDate]], "mmmm")</f>
        <v>August</v>
      </c>
      <c r="G962" s="1">
        <v>45535</v>
      </c>
      <c r="H962">
        <v>1</v>
      </c>
      <c r="I962" s="2">
        <f>SalesOrders[[#This Row],[Product Price]]*SalesOrders[[#This Row],[Quantity]]</f>
        <v>327.52</v>
      </c>
    </row>
    <row r="963" spans="1:9" x14ac:dyDescent="0.3">
      <c r="A963">
        <v>962</v>
      </c>
      <c r="B963">
        <v>181</v>
      </c>
      <c r="C963">
        <v>48</v>
      </c>
      <c r="D963">
        <f>VLOOKUP(SalesOrders[[#This Row],[ProductID]],Products[],4,FALSE)</f>
        <v>862.43</v>
      </c>
      <c r="E963" t="str">
        <f>TEXT(SalesOrders[[#This Row],[OrderDate]], "yyyy")</f>
        <v>2024</v>
      </c>
      <c r="F963" t="str">
        <f>TEXT(SalesOrders[[#This Row],[OrderDate]], "mmmm")</f>
        <v>August</v>
      </c>
      <c r="G963" s="1">
        <v>45528</v>
      </c>
      <c r="H963">
        <v>9</v>
      </c>
      <c r="I963" s="2">
        <f>SalesOrders[[#This Row],[Product Price]]*SalesOrders[[#This Row],[Quantity]]</f>
        <v>7761.87</v>
      </c>
    </row>
    <row r="964" spans="1:9" x14ac:dyDescent="0.3">
      <c r="A964">
        <v>963</v>
      </c>
      <c r="B964">
        <v>21</v>
      </c>
      <c r="C964">
        <v>43</v>
      </c>
      <c r="D964">
        <f>VLOOKUP(SalesOrders[[#This Row],[ProductID]],Products[],4,FALSE)</f>
        <v>875.91</v>
      </c>
      <c r="E964" t="str">
        <f>TEXT(SalesOrders[[#This Row],[OrderDate]], "yyyy")</f>
        <v>2025</v>
      </c>
      <c r="F964" t="str">
        <f>TEXT(SalesOrders[[#This Row],[OrderDate]], "mmmm")</f>
        <v>July</v>
      </c>
      <c r="G964" s="1">
        <v>45861</v>
      </c>
      <c r="H964">
        <v>5</v>
      </c>
      <c r="I964" s="2">
        <f>SalesOrders[[#This Row],[Product Price]]*SalesOrders[[#This Row],[Quantity]]</f>
        <v>4379.55</v>
      </c>
    </row>
    <row r="965" spans="1:9" x14ac:dyDescent="0.3">
      <c r="A965">
        <v>964</v>
      </c>
      <c r="B965">
        <v>32</v>
      </c>
      <c r="C965">
        <v>19</v>
      </c>
      <c r="D965">
        <f>VLOOKUP(SalesOrders[[#This Row],[ProductID]],Products[],4,FALSE)</f>
        <v>938.33</v>
      </c>
      <c r="E965" t="str">
        <f>TEXT(SalesOrders[[#This Row],[OrderDate]], "yyyy")</f>
        <v>2024</v>
      </c>
      <c r="F965" t="str">
        <f>TEXT(SalesOrders[[#This Row],[OrderDate]], "mmmm")</f>
        <v>October</v>
      </c>
      <c r="G965" s="1">
        <v>45575</v>
      </c>
      <c r="H965">
        <v>2</v>
      </c>
      <c r="I965" s="2">
        <f>SalesOrders[[#This Row],[Product Price]]*SalesOrders[[#This Row],[Quantity]]</f>
        <v>1876.66</v>
      </c>
    </row>
    <row r="966" spans="1:9" x14ac:dyDescent="0.3">
      <c r="A966">
        <v>965</v>
      </c>
      <c r="B966">
        <v>17</v>
      </c>
      <c r="C966">
        <v>47</v>
      </c>
      <c r="D966">
        <f>VLOOKUP(SalesOrders[[#This Row],[ProductID]],Products[],4,FALSE)</f>
        <v>848.57</v>
      </c>
      <c r="E966" t="str">
        <f>TEXT(SalesOrders[[#This Row],[OrderDate]], "yyyy")</f>
        <v>2025</v>
      </c>
      <c r="F966" t="str">
        <f>TEXT(SalesOrders[[#This Row],[OrderDate]], "mmmm")</f>
        <v>January</v>
      </c>
      <c r="G966" s="1">
        <v>45666</v>
      </c>
      <c r="H966">
        <v>9</v>
      </c>
      <c r="I966" s="2">
        <f>SalesOrders[[#This Row],[Product Price]]*SalesOrders[[#This Row],[Quantity]]</f>
        <v>7637.13</v>
      </c>
    </row>
    <row r="967" spans="1:9" x14ac:dyDescent="0.3">
      <c r="A967">
        <v>966</v>
      </c>
      <c r="B967">
        <v>78</v>
      </c>
      <c r="C967">
        <v>3</v>
      </c>
      <c r="D967">
        <f>VLOOKUP(SalesOrders[[#This Row],[ProductID]],Products[],4,FALSE)</f>
        <v>293.51</v>
      </c>
      <c r="E967" t="str">
        <f>TEXT(SalesOrders[[#This Row],[OrderDate]], "yyyy")</f>
        <v>2025</v>
      </c>
      <c r="F967" t="str">
        <f>TEXT(SalesOrders[[#This Row],[OrderDate]], "mmmm")</f>
        <v>May</v>
      </c>
      <c r="G967" s="1">
        <v>45793</v>
      </c>
      <c r="H967">
        <v>10</v>
      </c>
      <c r="I967" s="2">
        <f>SalesOrders[[#This Row],[Product Price]]*SalesOrders[[#This Row],[Quantity]]</f>
        <v>2935.1</v>
      </c>
    </row>
    <row r="968" spans="1:9" x14ac:dyDescent="0.3">
      <c r="A968">
        <v>967</v>
      </c>
      <c r="B968">
        <v>39</v>
      </c>
      <c r="C968">
        <v>22</v>
      </c>
      <c r="D968">
        <f>VLOOKUP(SalesOrders[[#This Row],[ProductID]],Products[],4,FALSE)</f>
        <v>405.53</v>
      </c>
      <c r="E968" t="str">
        <f>TEXT(SalesOrders[[#This Row],[OrderDate]], "yyyy")</f>
        <v>2024</v>
      </c>
      <c r="F968" t="str">
        <f>TEXT(SalesOrders[[#This Row],[OrderDate]], "mmmm")</f>
        <v>September</v>
      </c>
      <c r="G968" s="1">
        <v>45542</v>
      </c>
      <c r="H968">
        <v>4</v>
      </c>
      <c r="I968" s="2">
        <f>SalesOrders[[#This Row],[Product Price]]*SalesOrders[[#This Row],[Quantity]]</f>
        <v>1622.12</v>
      </c>
    </row>
    <row r="969" spans="1:9" x14ac:dyDescent="0.3">
      <c r="A969">
        <v>968</v>
      </c>
      <c r="B969">
        <v>50</v>
      </c>
      <c r="C969">
        <v>49</v>
      </c>
      <c r="D969">
        <f>VLOOKUP(SalesOrders[[#This Row],[ProductID]],Products[],4,FALSE)</f>
        <v>730.75</v>
      </c>
      <c r="E969" t="str">
        <f>TEXT(SalesOrders[[#This Row],[OrderDate]], "yyyy")</f>
        <v>2025</v>
      </c>
      <c r="F969" t="str">
        <f>TEXT(SalesOrders[[#This Row],[OrderDate]], "mmmm")</f>
        <v>January</v>
      </c>
      <c r="G969" s="1">
        <v>45673</v>
      </c>
      <c r="H969">
        <v>1</v>
      </c>
      <c r="I969" s="2">
        <f>SalesOrders[[#This Row],[Product Price]]*SalesOrders[[#This Row],[Quantity]]</f>
        <v>730.75</v>
      </c>
    </row>
    <row r="970" spans="1:9" x14ac:dyDescent="0.3">
      <c r="A970">
        <v>969</v>
      </c>
      <c r="B970">
        <v>238</v>
      </c>
      <c r="C970">
        <v>17</v>
      </c>
      <c r="D970">
        <f>VLOOKUP(SalesOrders[[#This Row],[ProductID]],Products[],4,FALSE)</f>
        <v>661.24</v>
      </c>
      <c r="E970" t="str">
        <f>TEXT(SalesOrders[[#This Row],[OrderDate]], "yyyy")</f>
        <v>2024</v>
      </c>
      <c r="F970" t="str">
        <f>TEXT(SalesOrders[[#This Row],[OrderDate]], "mmmm")</f>
        <v>September</v>
      </c>
      <c r="G970" s="1">
        <v>45550</v>
      </c>
      <c r="H970">
        <v>9</v>
      </c>
      <c r="I970" s="2">
        <f>SalesOrders[[#This Row],[Product Price]]*SalesOrders[[#This Row],[Quantity]]</f>
        <v>5951.16</v>
      </c>
    </row>
    <row r="971" spans="1:9" x14ac:dyDescent="0.3">
      <c r="A971">
        <v>970</v>
      </c>
      <c r="B971">
        <v>243</v>
      </c>
      <c r="C971">
        <v>37</v>
      </c>
      <c r="D971">
        <f>VLOOKUP(SalesOrders[[#This Row],[ProductID]],Products[],4,FALSE)</f>
        <v>823.14</v>
      </c>
      <c r="E971" t="str">
        <f>TEXT(SalesOrders[[#This Row],[OrderDate]], "yyyy")</f>
        <v>2024</v>
      </c>
      <c r="F971" t="str">
        <f>TEXT(SalesOrders[[#This Row],[OrderDate]], "mmmm")</f>
        <v>August</v>
      </c>
      <c r="G971" s="1">
        <v>45533</v>
      </c>
      <c r="H971">
        <v>7</v>
      </c>
      <c r="I971" s="2">
        <f>SalesOrders[[#This Row],[Product Price]]*SalesOrders[[#This Row],[Quantity]]</f>
        <v>5761.98</v>
      </c>
    </row>
    <row r="972" spans="1:9" x14ac:dyDescent="0.3">
      <c r="A972">
        <v>971</v>
      </c>
      <c r="B972">
        <v>165</v>
      </c>
      <c r="C972">
        <v>10</v>
      </c>
      <c r="D972">
        <f>VLOOKUP(SalesOrders[[#This Row],[ProductID]],Products[],4,FALSE)</f>
        <v>930.7</v>
      </c>
      <c r="E972" t="str">
        <f>TEXT(SalesOrders[[#This Row],[OrderDate]], "yyyy")</f>
        <v>2024</v>
      </c>
      <c r="F972" t="str">
        <f>TEXT(SalesOrders[[#This Row],[OrderDate]], "mmmm")</f>
        <v>August</v>
      </c>
      <c r="G972" s="1">
        <v>45528</v>
      </c>
      <c r="H972">
        <v>4</v>
      </c>
      <c r="I972" s="2">
        <f>SalesOrders[[#This Row],[Product Price]]*SalesOrders[[#This Row],[Quantity]]</f>
        <v>3722.8</v>
      </c>
    </row>
    <row r="973" spans="1:9" x14ac:dyDescent="0.3">
      <c r="A973">
        <v>972</v>
      </c>
      <c r="B973">
        <v>114</v>
      </c>
      <c r="C973">
        <v>15</v>
      </c>
      <c r="D973">
        <f>VLOOKUP(SalesOrders[[#This Row],[ProductID]],Products[],4,FALSE)</f>
        <v>855.51</v>
      </c>
      <c r="E973" t="str">
        <f>TEXT(SalesOrders[[#This Row],[OrderDate]], "yyyy")</f>
        <v>2025</v>
      </c>
      <c r="F973" t="str">
        <f>TEXT(SalesOrders[[#This Row],[OrderDate]], "mmmm")</f>
        <v>June</v>
      </c>
      <c r="G973" s="1">
        <v>45818</v>
      </c>
      <c r="H973">
        <v>3</v>
      </c>
      <c r="I973" s="2">
        <f>SalesOrders[[#This Row],[Product Price]]*SalesOrders[[#This Row],[Quantity]]</f>
        <v>2566.5299999999997</v>
      </c>
    </row>
    <row r="974" spans="1:9" x14ac:dyDescent="0.3">
      <c r="A974">
        <v>973</v>
      </c>
      <c r="B974">
        <v>204</v>
      </c>
      <c r="C974">
        <v>39</v>
      </c>
      <c r="D974">
        <f>VLOOKUP(SalesOrders[[#This Row],[ProductID]],Products[],4,FALSE)</f>
        <v>936.54</v>
      </c>
      <c r="E974" t="str">
        <f>TEXT(SalesOrders[[#This Row],[OrderDate]], "yyyy")</f>
        <v>2025</v>
      </c>
      <c r="F974" t="str">
        <f>TEXT(SalesOrders[[#This Row],[OrderDate]], "mmmm")</f>
        <v>February</v>
      </c>
      <c r="G974" s="1">
        <v>45709</v>
      </c>
      <c r="H974">
        <v>7</v>
      </c>
      <c r="I974" s="2">
        <f>SalesOrders[[#This Row],[Product Price]]*SalesOrders[[#This Row],[Quantity]]</f>
        <v>6555.78</v>
      </c>
    </row>
    <row r="975" spans="1:9" x14ac:dyDescent="0.3">
      <c r="A975">
        <v>974</v>
      </c>
      <c r="B975">
        <v>212</v>
      </c>
      <c r="C975">
        <v>43</v>
      </c>
      <c r="D975">
        <f>VLOOKUP(SalesOrders[[#This Row],[ProductID]],Products[],4,FALSE)</f>
        <v>875.91</v>
      </c>
      <c r="E975" t="str">
        <f>TEXT(SalesOrders[[#This Row],[OrderDate]], "yyyy")</f>
        <v>2025</v>
      </c>
      <c r="F975" t="str">
        <f>TEXT(SalesOrders[[#This Row],[OrderDate]], "mmmm")</f>
        <v>February</v>
      </c>
      <c r="G975" s="1">
        <v>45693</v>
      </c>
      <c r="H975">
        <v>6</v>
      </c>
      <c r="I975" s="2">
        <f>SalesOrders[[#This Row],[Product Price]]*SalesOrders[[#This Row],[Quantity]]</f>
        <v>5255.46</v>
      </c>
    </row>
    <row r="976" spans="1:9" x14ac:dyDescent="0.3">
      <c r="A976">
        <v>975</v>
      </c>
      <c r="B976">
        <v>209</v>
      </c>
      <c r="C976">
        <v>25</v>
      </c>
      <c r="D976">
        <f>VLOOKUP(SalesOrders[[#This Row],[ProductID]],Products[],4,FALSE)</f>
        <v>217.07</v>
      </c>
      <c r="E976" t="str">
        <f>TEXT(SalesOrders[[#This Row],[OrderDate]], "yyyy")</f>
        <v>2025</v>
      </c>
      <c r="F976" t="str">
        <f>TEXT(SalesOrders[[#This Row],[OrderDate]], "mmmm")</f>
        <v>June</v>
      </c>
      <c r="G976" s="1">
        <v>45820</v>
      </c>
      <c r="H976">
        <v>10</v>
      </c>
      <c r="I976" s="2">
        <f>SalesOrders[[#This Row],[Product Price]]*SalesOrders[[#This Row],[Quantity]]</f>
        <v>2170.6999999999998</v>
      </c>
    </row>
    <row r="977" spans="1:9" x14ac:dyDescent="0.3">
      <c r="A977">
        <v>976</v>
      </c>
      <c r="B977">
        <v>76</v>
      </c>
      <c r="C977">
        <v>6</v>
      </c>
      <c r="D977">
        <f>VLOOKUP(SalesOrders[[#This Row],[ProductID]],Products[],4,FALSE)</f>
        <v>694.41</v>
      </c>
      <c r="E977" t="str">
        <f>TEXT(SalesOrders[[#This Row],[OrderDate]], "yyyy")</f>
        <v>2025</v>
      </c>
      <c r="F977" t="str">
        <f>TEXT(SalesOrders[[#This Row],[OrderDate]], "mmmm")</f>
        <v>January</v>
      </c>
      <c r="G977" s="1">
        <v>45673</v>
      </c>
      <c r="H977">
        <v>5</v>
      </c>
      <c r="I977" s="2">
        <f>SalesOrders[[#This Row],[Product Price]]*SalesOrders[[#This Row],[Quantity]]</f>
        <v>3472.0499999999997</v>
      </c>
    </row>
    <row r="978" spans="1:9" x14ac:dyDescent="0.3">
      <c r="A978">
        <v>977</v>
      </c>
      <c r="B978">
        <v>155</v>
      </c>
      <c r="C978">
        <v>13</v>
      </c>
      <c r="D978">
        <f>VLOOKUP(SalesOrders[[#This Row],[ProductID]],Products[],4,FALSE)</f>
        <v>517.19000000000005</v>
      </c>
      <c r="E978" t="str">
        <f>TEXT(SalesOrders[[#This Row],[OrderDate]], "yyyy")</f>
        <v>2025</v>
      </c>
      <c r="F978" t="str">
        <f>TEXT(SalesOrders[[#This Row],[OrderDate]], "mmmm")</f>
        <v>May</v>
      </c>
      <c r="G978" s="1">
        <v>45806</v>
      </c>
      <c r="H978">
        <v>7</v>
      </c>
      <c r="I978" s="2">
        <f>SalesOrders[[#This Row],[Product Price]]*SalesOrders[[#This Row],[Quantity]]</f>
        <v>3620.3300000000004</v>
      </c>
    </row>
    <row r="979" spans="1:9" x14ac:dyDescent="0.3">
      <c r="A979">
        <v>978</v>
      </c>
      <c r="B979">
        <v>34</v>
      </c>
      <c r="C979">
        <v>23</v>
      </c>
      <c r="D979">
        <f>VLOOKUP(SalesOrders[[#This Row],[ProductID]],Products[],4,FALSE)</f>
        <v>248.79</v>
      </c>
      <c r="E979" t="str">
        <f>TEXT(SalesOrders[[#This Row],[OrderDate]], "yyyy")</f>
        <v>2025</v>
      </c>
      <c r="F979" t="str">
        <f>TEXT(SalesOrders[[#This Row],[OrderDate]], "mmmm")</f>
        <v>May</v>
      </c>
      <c r="G979" s="1">
        <v>45801</v>
      </c>
      <c r="H979">
        <v>8</v>
      </c>
      <c r="I979" s="2">
        <f>SalesOrders[[#This Row],[Product Price]]*SalesOrders[[#This Row],[Quantity]]</f>
        <v>1990.32</v>
      </c>
    </row>
    <row r="980" spans="1:9" x14ac:dyDescent="0.3">
      <c r="A980">
        <v>979</v>
      </c>
      <c r="B980">
        <v>49</v>
      </c>
      <c r="C980">
        <v>31</v>
      </c>
      <c r="D980">
        <f>VLOOKUP(SalesOrders[[#This Row],[ProductID]],Products[],4,FALSE)</f>
        <v>662.87</v>
      </c>
      <c r="E980" t="str">
        <f>TEXT(SalesOrders[[#This Row],[OrderDate]], "yyyy")</f>
        <v>2025</v>
      </c>
      <c r="F980" t="str">
        <f>TEXT(SalesOrders[[#This Row],[OrderDate]], "mmmm")</f>
        <v>June</v>
      </c>
      <c r="G980" s="1">
        <v>45828</v>
      </c>
      <c r="H980">
        <v>8</v>
      </c>
      <c r="I980" s="2">
        <f>SalesOrders[[#This Row],[Product Price]]*SalesOrders[[#This Row],[Quantity]]</f>
        <v>5302.96</v>
      </c>
    </row>
    <row r="981" spans="1:9" x14ac:dyDescent="0.3">
      <c r="A981">
        <v>980</v>
      </c>
      <c r="B981">
        <v>11</v>
      </c>
      <c r="C981">
        <v>17</v>
      </c>
      <c r="D981">
        <f>VLOOKUP(SalesOrders[[#This Row],[ProductID]],Products[],4,FALSE)</f>
        <v>661.24</v>
      </c>
      <c r="E981" t="str">
        <f>TEXT(SalesOrders[[#This Row],[OrderDate]], "yyyy")</f>
        <v>2025</v>
      </c>
      <c r="F981" t="str">
        <f>TEXT(SalesOrders[[#This Row],[OrderDate]], "mmmm")</f>
        <v>July</v>
      </c>
      <c r="G981" s="1">
        <v>45857</v>
      </c>
      <c r="H981">
        <v>8</v>
      </c>
      <c r="I981" s="2">
        <f>SalesOrders[[#This Row],[Product Price]]*SalesOrders[[#This Row],[Quantity]]</f>
        <v>5289.92</v>
      </c>
    </row>
    <row r="982" spans="1:9" x14ac:dyDescent="0.3">
      <c r="A982">
        <v>981</v>
      </c>
      <c r="B982">
        <v>182</v>
      </c>
      <c r="C982">
        <v>4</v>
      </c>
      <c r="D982">
        <f>VLOOKUP(SalesOrders[[#This Row],[ProductID]],Products[],4,FALSE)</f>
        <v>394.95</v>
      </c>
      <c r="E982" t="str">
        <f>TEXT(SalesOrders[[#This Row],[OrderDate]], "yyyy")</f>
        <v>2025</v>
      </c>
      <c r="F982" t="str">
        <f>TEXT(SalesOrders[[#This Row],[OrderDate]], "mmmm")</f>
        <v>July</v>
      </c>
      <c r="G982" s="1">
        <v>45842</v>
      </c>
      <c r="H982">
        <v>9</v>
      </c>
      <c r="I982" s="2">
        <f>SalesOrders[[#This Row],[Product Price]]*SalesOrders[[#This Row],[Quantity]]</f>
        <v>3554.5499999999997</v>
      </c>
    </row>
    <row r="983" spans="1:9" x14ac:dyDescent="0.3">
      <c r="A983">
        <v>982</v>
      </c>
      <c r="B983">
        <v>27</v>
      </c>
      <c r="C983">
        <v>8</v>
      </c>
      <c r="D983">
        <f>VLOOKUP(SalesOrders[[#This Row],[ProductID]],Products[],4,FALSE)</f>
        <v>519.17999999999995</v>
      </c>
      <c r="E983" t="str">
        <f>TEXT(SalesOrders[[#This Row],[OrderDate]], "yyyy")</f>
        <v>2025</v>
      </c>
      <c r="F983" t="str">
        <f>TEXT(SalesOrders[[#This Row],[OrderDate]], "mmmm")</f>
        <v>May</v>
      </c>
      <c r="G983" s="1">
        <v>45800</v>
      </c>
      <c r="H983">
        <v>6</v>
      </c>
      <c r="I983" s="2">
        <f>SalesOrders[[#This Row],[Product Price]]*SalesOrders[[#This Row],[Quantity]]</f>
        <v>3115.08</v>
      </c>
    </row>
    <row r="984" spans="1:9" x14ac:dyDescent="0.3">
      <c r="A984">
        <v>983</v>
      </c>
      <c r="B984">
        <v>114</v>
      </c>
      <c r="C984">
        <v>28</v>
      </c>
      <c r="D984">
        <f>VLOOKUP(SalesOrders[[#This Row],[ProductID]],Products[],4,FALSE)</f>
        <v>979.41</v>
      </c>
      <c r="E984" t="str">
        <f>TEXT(SalesOrders[[#This Row],[OrderDate]], "yyyy")</f>
        <v>2025</v>
      </c>
      <c r="F984" t="str">
        <f>TEXT(SalesOrders[[#This Row],[OrderDate]], "mmmm")</f>
        <v>July</v>
      </c>
      <c r="G984" s="1">
        <v>45860</v>
      </c>
      <c r="H984">
        <v>9</v>
      </c>
      <c r="I984" s="2">
        <f>SalesOrders[[#This Row],[Product Price]]*SalesOrders[[#This Row],[Quantity]]</f>
        <v>8814.69</v>
      </c>
    </row>
    <row r="985" spans="1:9" x14ac:dyDescent="0.3">
      <c r="A985">
        <v>984</v>
      </c>
      <c r="B985">
        <v>229</v>
      </c>
      <c r="C985">
        <v>13</v>
      </c>
      <c r="D985">
        <f>VLOOKUP(SalesOrders[[#This Row],[ProductID]],Products[],4,FALSE)</f>
        <v>517.19000000000005</v>
      </c>
      <c r="E985" t="str">
        <f>TEXT(SalesOrders[[#This Row],[OrderDate]], "yyyy")</f>
        <v>2024</v>
      </c>
      <c r="F985" t="str">
        <f>TEXT(SalesOrders[[#This Row],[OrderDate]], "mmmm")</f>
        <v>August</v>
      </c>
      <c r="G985" s="1">
        <v>45528</v>
      </c>
      <c r="H985">
        <v>8</v>
      </c>
      <c r="I985" s="2">
        <f>SalesOrders[[#This Row],[Product Price]]*SalesOrders[[#This Row],[Quantity]]</f>
        <v>4137.5200000000004</v>
      </c>
    </row>
    <row r="986" spans="1:9" x14ac:dyDescent="0.3">
      <c r="A986">
        <v>985</v>
      </c>
      <c r="B986">
        <v>236</v>
      </c>
      <c r="C986">
        <v>16</v>
      </c>
      <c r="D986">
        <f>VLOOKUP(SalesOrders[[#This Row],[ProductID]],Products[],4,FALSE)</f>
        <v>743.52</v>
      </c>
      <c r="E986" t="str">
        <f>TEXT(SalesOrders[[#This Row],[OrderDate]], "yyyy")</f>
        <v>2024</v>
      </c>
      <c r="F986" t="str">
        <f>TEXT(SalesOrders[[#This Row],[OrderDate]], "mmmm")</f>
        <v>August</v>
      </c>
      <c r="G986" s="1">
        <v>45533</v>
      </c>
      <c r="H986">
        <v>2</v>
      </c>
      <c r="I986" s="2">
        <f>SalesOrders[[#This Row],[Product Price]]*SalesOrders[[#This Row],[Quantity]]</f>
        <v>1487.04</v>
      </c>
    </row>
    <row r="987" spans="1:9" x14ac:dyDescent="0.3">
      <c r="A987">
        <v>986</v>
      </c>
      <c r="B987">
        <v>157</v>
      </c>
      <c r="C987">
        <v>26</v>
      </c>
      <c r="D987">
        <f>VLOOKUP(SalesOrders[[#This Row],[ProductID]],Products[],4,FALSE)</f>
        <v>677.96</v>
      </c>
      <c r="E987" t="str">
        <f>TEXT(SalesOrders[[#This Row],[OrderDate]], "yyyy")</f>
        <v>2025</v>
      </c>
      <c r="F987" t="str">
        <f>TEXT(SalesOrders[[#This Row],[OrderDate]], "mmmm")</f>
        <v>June</v>
      </c>
      <c r="G987" s="1">
        <v>45813</v>
      </c>
      <c r="H987">
        <v>2</v>
      </c>
      <c r="I987" s="2">
        <f>SalesOrders[[#This Row],[Product Price]]*SalesOrders[[#This Row],[Quantity]]</f>
        <v>1355.92</v>
      </c>
    </row>
    <row r="988" spans="1:9" x14ac:dyDescent="0.3">
      <c r="A988">
        <v>987</v>
      </c>
      <c r="B988">
        <v>74</v>
      </c>
      <c r="C988">
        <v>6</v>
      </c>
      <c r="D988">
        <f>VLOOKUP(SalesOrders[[#This Row],[ProductID]],Products[],4,FALSE)</f>
        <v>694.41</v>
      </c>
      <c r="E988" t="str">
        <f>TEXT(SalesOrders[[#This Row],[OrderDate]], "yyyy")</f>
        <v>2024</v>
      </c>
      <c r="F988" t="str">
        <f>TEXT(SalesOrders[[#This Row],[OrderDate]], "mmmm")</f>
        <v>September</v>
      </c>
      <c r="G988" s="1">
        <v>45539</v>
      </c>
      <c r="H988">
        <v>7</v>
      </c>
      <c r="I988" s="2">
        <f>SalesOrders[[#This Row],[Product Price]]*SalesOrders[[#This Row],[Quantity]]</f>
        <v>4860.87</v>
      </c>
    </row>
    <row r="989" spans="1:9" x14ac:dyDescent="0.3">
      <c r="A989">
        <v>988</v>
      </c>
      <c r="B989">
        <v>25</v>
      </c>
      <c r="C989">
        <v>50</v>
      </c>
      <c r="D989">
        <f>VLOOKUP(SalesOrders[[#This Row],[ProductID]],Products[],4,FALSE)</f>
        <v>124.25</v>
      </c>
      <c r="E989" t="str">
        <f>TEXT(SalesOrders[[#This Row],[OrderDate]], "yyyy")</f>
        <v>2025</v>
      </c>
      <c r="F989" t="str">
        <f>TEXT(SalesOrders[[#This Row],[OrderDate]], "mmmm")</f>
        <v>January</v>
      </c>
      <c r="G989" s="1">
        <v>45666</v>
      </c>
      <c r="H989">
        <v>9</v>
      </c>
      <c r="I989" s="2">
        <f>SalesOrders[[#This Row],[Product Price]]*SalesOrders[[#This Row],[Quantity]]</f>
        <v>1118.25</v>
      </c>
    </row>
    <row r="990" spans="1:9" x14ac:dyDescent="0.3">
      <c r="A990">
        <v>989</v>
      </c>
      <c r="B990">
        <v>172</v>
      </c>
      <c r="C990">
        <v>15</v>
      </c>
      <c r="D990">
        <f>VLOOKUP(SalesOrders[[#This Row],[ProductID]],Products[],4,FALSE)</f>
        <v>855.51</v>
      </c>
      <c r="E990" t="str">
        <f>TEXT(SalesOrders[[#This Row],[OrderDate]], "yyyy")</f>
        <v>2025</v>
      </c>
      <c r="F990" t="str">
        <f>TEXT(SalesOrders[[#This Row],[OrderDate]], "mmmm")</f>
        <v>June</v>
      </c>
      <c r="G990" s="1">
        <v>45832</v>
      </c>
      <c r="H990">
        <v>2</v>
      </c>
      <c r="I990" s="2">
        <f>SalesOrders[[#This Row],[Product Price]]*SalesOrders[[#This Row],[Quantity]]</f>
        <v>1711.02</v>
      </c>
    </row>
    <row r="991" spans="1:9" x14ac:dyDescent="0.3">
      <c r="A991">
        <v>990</v>
      </c>
      <c r="B991">
        <v>61</v>
      </c>
      <c r="C991">
        <v>12</v>
      </c>
      <c r="D991">
        <f>VLOOKUP(SalesOrders[[#This Row],[ProductID]],Products[],4,FALSE)</f>
        <v>181.3</v>
      </c>
      <c r="E991" t="str">
        <f>TEXT(SalesOrders[[#This Row],[OrderDate]], "yyyy")</f>
        <v>2025</v>
      </c>
      <c r="F991" t="str">
        <f>TEXT(SalesOrders[[#This Row],[OrderDate]], "mmmm")</f>
        <v>April</v>
      </c>
      <c r="G991" s="1">
        <v>45777</v>
      </c>
      <c r="H991">
        <v>4</v>
      </c>
      <c r="I991" s="2">
        <f>SalesOrders[[#This Row],[Product Price]]*SalesOrders[[#This Row],[Quantity]]</f>
        <v>725.2</v>
      </c>
    </row>
    <row r="992" spans="1:9" x14ac:dyDescent="0.3">
      <c r="A992">
        <v>991</v>
      </c>
      <c r="B992">
        <v>180</v>
      </c>
      <c r="C992">
        <v>17</v>
      </c>
      <c r="D992">
        <f>VLOOKUP(SalesOrders[[#This Row],[ProductID]],Products[],4,FALSE)</f>
        <v>661.24</v>
      </c>
      <c r="E992" t="str">
        <f>TEXT(SalesOrders[[#This Row],[OrderDate]], "yyyy")</f>
        <v>2024</v>
      </c>
      <c r="F992" t="str">
        <f>TEXT(SalesOrders[[#This Row],[OrderDate]], "mmmm")</f>
        <v>September</v>
      </c>
      <c r="G992" s="1">
        <v>45539</v>
      </c>
      <c r="H992">
        <v>6</v>
      </c>
      <c r="I992" s="2">
        <f>SalesOrders[[#This Row],[Product Price]]*SalesOrders[[#This Row],[Quantity]]</f>
        <v>3967.44</v>
      </c>
    </row>
    <row r="993" spans="1:9" x14ac:dyDescent="0.3">
      <c r="A993">
        <v>992</v>
      </c>
      <c r="B993">
        <v>171</v>
      </c>
      <c r="C993">
        <v>28</v>
      </c>
      <c r="D993">
        <f>VLOOKUP(SalesOrders[[#This Row],[ProductID]],Products[],4,FALSE)</f>
        <v>979.41</v>
      </c>
      <c r="E993" t="str">
        <f>TEXT(SalesOrders[[#This Row],[OrderDate]], "yyyy")</f>
        <v>2025</v>
      </c>
      <c r="F993" t="str">
        <f>TEXT(SalesOrders[[#This Row],[OrderDate]], "mmmm")</f>
        <v>May</v>
      </c>
      <c r="G993" s="1">
        <v>45797</v>
      </c>
      <c r="H993">
        <v>10</v>
      </c>
      <c r="I993" s="2">
        <f>SalesOrders[[#This Row],[Product Price]]*SalesOrders[[#This Row],[Quantity]]</f>
        <v>9794.1</v>
      </c>
    </row>
    <row r="994" spans="1:9" x14ac:dyDescent="0.3">
      <c r="A994">
        <v>993</v>
      </c>
      <c r="B994">
        <v>285</v>
      </c>
      <c r="C994">
        <v>47</v>
      </c>
      <c r="D994">
        <f>VLOOKUP(SalesOrders[[#This Row],[ProductID]],Products[],4,FALSE)</f>
        <v>848.57</v>
      </c>
      <c r="E994" t="str">
        <f>TEXT(SalesOrders[[#This Row],[OrderDate]], "yyyy")</f>
        <v>2025</v>
      </c>
      <c r="F994" t="str">
        <f>TEXT(SalesOrders[[#This Row],[OrderDate]], "mmmm")</f>
        <v>February</v>
      </c>
      <c r="G994" s="1">
        <v>45712</v>
      </c>
      <c r="H994">
        <v>4</v>
      </c>
      <c r="I994" s="2">
        <f>SalesOrders[[#This Row],[Product Price]]*SalesOrders[[#This Row],[Quantity]]</f>
        <v>3394.28</v>
      </c>
    </row>
    <row r="995" spans="1:9" x14ac:dyDescent="0.3">
      <c r="A995">
        <v>994</v>
      </c>
      <c r="B995">
        <v>193</v>
      </c>
      <c r="C995">
        <v>4</v>
      </c>
      <c r="D995">
        <f>VLOOKUP(SalesOrders[[#This Row],[ProductID]],Products[],4,FALSE)</f>
        <v>394.95</v>
      </c>
      <c r="E995" t="str">
        <f>TEXT(SalesOrders[[#This Row],[OrderDate]], "yyyy")</f>
        <v>2025</v>
      </c>
      <c r="F995" t="str">
        <f>TEXT(SalesOrders[[#This Row],[OrderDate]], "mmmm")</f>
        <v>July</v>
      </c>
      <c r="G995" s="1">
        <v>45863</v>
      </c>
      <c r="H995">
        <v>6</v>
      </c>
      <c r="I995" s="2">
        <f>SalesOrders[[#This Row],[Product Price]]*SalesOrders[[#This Row],[Quantity]]</f>
        <v>2369.6999999999998</v>
      </c>
    </row>
    <row r="996" spans="1:9" x14ac:dyDescent="0.3">
      <c r="A996">
        <v>995</v>
      </c>
      <c r="B996">
        <v>298</v>
      </c>
      <c r="C996">
        <v>3</v>
      </c>
      <c r="D996">
        <f>VLOOKUP(SalesOrders[[#This Row],[ProductID]],Products[],4,FALSE)</f>
        <v>293.51</v>
      </c>
      <c r="E996" t="str">
        <f>TEXT(SalesOrders[[#This Row],[OrderDate]], "yyyy")</f>
        <v>2024</v>
      </c>
      <c r="F996" t="str">
        <f>TEXT(SalesOrders[[#This Row],[OrderDate]], "mmmm")</f>
        <v>September</v>
      </c>
      <c r="G996" s="1">
        <v>45560</v>
      </c>
      <c r="H996">
        <v>1</v>
      </c>
      <c r="I996" s="2">
        <f>SalesOrders[[#This Row],[Product Price]]*SalesOrders[[#This Row],[Quantity]]</f>
        <v>293.51</v>
      </c>
    </row>
    <row r="997" spans="1:9" x14ac:dyDescent="0.3">
      <c r="A997">
        <v>996</v>
      </c>
      <c r="B997">
        <v>18</v>
      </c>
      <c r="C997">
        <v>34</v>
      </c>
      <c r="D997">
        <f>VLOOKUP(SalesOrders[[#This Row],[ProductID]],Products[],4,FALSE)</f>
        <v>789.48</v>
      </c>
      <c r="E997" t="str">
        <f>TEXT(SalesOrders[[#This Row],[OrderDate]], "yyyy")</f>
        <v>2024</v>
      </c>
      <c r="F997" t="str">
        <f>TEXT(SalesOrders[[#This Row],[OrderDate]], "mmmm")</f>
        <v>October</v>
      </c>
      <c r="G997" s="1">
        <v>45566</v>
      </c>
      <c r="H997">
        <v>6</v>
      </c>
      <c r="I997" s="2">
        <f>SalesOrders[[#This Row],[Product Price]]*SalesOrders[[#This Row],[Quantity]]</f>
        <v>4736.88</v>
      </c>
    </row>
    <row r="998" spans="1:9" x14ac:dyDescent="0.3">
      <c r="A998">
        <v>997</v>
      </c>
      <c r="B998">
        <v>235</v>
      </c>
      <c r="C998">
        <v>18</v>
      </c>
      <c r="D998">
        <f>VLOOKUP(SalesOrders[[#This Row],[ProductID]],Products[],4,FALSE)</f>
        <v>841.7</v>
      </c>
      <c r="E998" t="str">
        <f>TEXT(SalesOrders[[#This Row],[OrderDate]], "yyyy")</f>
        <v>2024</v>
      </c>
      <c r="F998" t="str">
        <f>TEXT(SalesOrders[[#This Row],[OrderDate]], "mmmm")</f>
        <v>November</v>
      </c>
      <c r="G998" s="1">
        <v>45603</v>
      </c>
      <c r="H998">
        <v>6</v>
      </c>
      <c r="I998" s="2">
        <f>SalesOrders[[#This Row],[Product Price]]*SalesOrders[[#This Row],[Quantity]]</f>
        <v>5050.2000000000007</v>
      </c>
    </row>
    <row r="999" spans="1:9" x14ac:dyDescent="0.3">
      <c r="A999">
        <v>998</v>
      </c>
      <c r="B999">
        <v>56</v>
      </c>
      <c r="C999">
        <v>6</v>
      </c>
      <c r="D999">
        <f>VLOOKUP(SalesOrders[[#This Row],[ProductID]],Products[],4,FALSE)</f>
        <v>694.41</v>
      </c>
      <c r="E999" t="str">
        <f>TEXT(SalesOrders[[#This Row],[OrderDate]], "yyyy")</f>
        <v>2024</v>
      </c>
      <c r="F999" t="str">
        <f>TEXT(SalesOrders[[#This Row],[OrderDate]], "mmmm")</f>
        <v>October</v>
      </c>
      <c r="G999" s="1">
        <v>45584</v>
      </c>
      <c r="H999">
        <v>5</v>
      </c>
      <c r="I999" s="2">
        <f>SalesOrders[[#This Row],[Product Price]]*SalesOrders[[#This Row],[Quantity]]</f>
        <v>3472.0499999999997</v>
      </c>
    </row>
    <row r="1000" spans="1:9" x14ac:dyDescent="0.3">
      <c r="A1000">
        <v>999</v>
      </c>
      <c r="B1000">
        <v>114</v>
      </c>
      <c r="C1000">
        <v>13</v>
      </c>
      <c r="D1000">
        <f>VLOOKUP(SalesOrders[[#This Row],[ProductID]],Products[],4,FALSE)</f>
        <v>517.19000000000005</v>
      </c>
      <c r="E1000" t="str">
        <f>TEXT(SalesOrders[[#This Row],[OrderDate]], "yyyy")</f>
        <v>2025</v>
      </c>
      <c r="F1000" t="str">
        <f>TEXT(SalesOrders[[#This Row],[OrderDate]], "mmmm")</f>
        <v>May</v>
      </c>
      <c r="G1000" s="1">
        <v>45806</v>
      </c>
      <c r="H1000">
        <v>8</v>
      </c>
      <c r="I1000" s="2">
        <f>SalesOrders[[#This Row],[Product Price]]*SalesOrders[[#This Row],[Quantity]]</f>
        <v>4137.5200000000004</v>
      </c>
    </row>
    <row r="1001" spans="1:9" x14ac:dyDescent="0.3">
      <c r="A1001">
        <v>1000</v>
      </c>
      <c r="B1001">
        <v>37</v>
      </c>
      <c r="C1001">
        <v>30</v>
      </c>
      <c r="D1001">
        <f>VLOOKUP(SalesOrders[[#This Row],[ProductID]],Products[],4,FALSE)</f>
        <v>153.74</v>
      </c>
      <c r="E1001" t="str">
        <f>TEXT(SalesOrders[[#This Row],[OrderDate]], "yyyy")</f>
        <v>2025</v>
      </c>
      <c r="F1001" t="str">
        <f>TEXT(SalesOrders[[#This Row],[OrderDate]], "mmmm")</f>
        <v>April</v>
      </c>
      <c r="G1001" s="1">
        <v>45764</v>
      </c>
      <c r="H1001">
        <v>9</v>
      </c>
      <c r="I1001" s="2">
        <f>SalesOrders[[#This Row],[Product Price]]*SalesOrders[[#This Row],[Quantity]]</f>
        <v>1383.66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DFE22-E97C-4CA2-9661-5D614CF277C0}">
  <sheetPr codeName="Sheet2"/>
  <dimension ref="A1:D51"/>
  <sheetViews>
    <sheetView zoomScale="97" workbookViewId="0"/>
  </sheetViews>
  <sheetFormatPr defaultRowHeight="14.4" x14ac:dyDescent="0.3"/>
  <cols>
    <col min="1" max="1" width="12" bestFit="1" customWidth="1"/>
    <col min="2" max="2" width="15.33203125" bestFit="1" customWidth="1"/>
    <col min="3" max="3" width="11.109375" bestFit="1" customWidth="1"/>
    <col min="4" max="4" width="7.5546875" bestFit="1" customWidth="1"/>
  </cols>
  <sheetData>
    <row r="1" spans="1:4" x14ac:dyDescent="0.3">
      <c r="A1" t="s">
        <v>601</v>
      </c>
      <c r="B1" t="s">
        <v>602</v>
      </c>
      <c r="C1" t="s">
        <v>603</v>
      </c>
      <c r="D1" t="s">
        <v>604</v>
      </c>
    </row>
    <row r="2" spans="1:4" x14ac:dyDescent="0.3">
      <c r="A2">
        <v>1</v>
      </c>
      <c r="B2" t="s">
        <v>605</v>
      </c>
      <c r="C2" t="s">
        <v>606</v>
      </c>
      <c r="D2">
        <v>508.26</v>
      </c>
    </row>
    <row r="3" spans="1:4" x14ac:dyDescent="0.3">
      <c r="A3">
        <v>2</v>
      </c>
      <c r="B3" t="s">
        <v>607</v>
      </c>
      <c r="C3" t="s">
        <v>606</v>
      </c>
      <c r="D3">
        <v>448.84</v>
      </c>
    </row>
    <row r="4" spans="1:4" x14ac:dyDescent="0.3">
      <c r="A4">
        <v>3</v>
      </c>
      <c r="B4" t="s">
        <v>608</v>
      </c>
      <c r="C4" t="s">
        <v>606</v>
      </c>
      <c r="D4">
        <v>293.51</v>
      </c>
    </row>
    <row r="5" spans="1:4" x14ac:dyDescent="0.3">
      <c r="A5">
        <v>4</v>
      </c>
      <c r="B5" t="s">
        <v>609</v>
      </c>
      <c r="C5" t="s">
        <v>610</v>
      </c>
      <c r="D5">
        <v>394.95</v>
      </c>
    </row>
    <row r="6" spans="1:4" x14ac:dyDescent="0.3">
      <c r="A6">
        <v>5</v>
      </c>
      <c r="B6" t="s">
        <v>611</v>
      </c>
      <c r="C6" t="s">
        <v>606</v>
      </c>
      <c r="D6">
        <v>620.91999999999996</v>
      </c>
    </row>
    <row r="7" spans="1:4" x14ac:dyDescent="0.3">
      <c r="A7">
        <v>6</v>
      </c>
      <c r="B7" t="s">
        <v>612</v>
      </c>
      <c r="C7" t="s">
        <v>613</v>
      </c>
      <c r="D7">
        <v>694.41</v>
      </c>
    </row>
    <row r="8" spans="1:4" x14ac:dyDescent="0.3">
      <c r="A8">
        <v>7</v>
      </c>
      <c r="B8" t="s">
        <v>614</v>
      </c>
      <c r="C8" t="s">
        <v>606</v>
      </c>
      <c r="D8">
        <v>148.97</v>
      </c>
    </row>
    <row r="9" spans="1:4" x14ac:dyDescent="0.3">
      <c r="A9">
        <v>8</v>
      </c>
      <c r="B9" t="s">
        <v>615</v>
      </c>
      <c r="C9" t="s">
        <v>616</v>
      </c>
      <c r="D9">
        <v>519.17999999999995</v>
      </c>
    </row>
    <row r="10" spans="1:4" x14ac:dyDescent="0.3">
      <c r="A10">
        <v>9</v>
      </c>
      <c r="B10" t="s">
        <v>617</v>
      </c>
      <c r="C10" t="s">
        <v>610</v>
      </c>
      <c r="D10">
        <v>971.77</v>
      </c>
    </row>
    <row r="11" spans="1:4" x14ac:dyDescent="0.3">
      <c r="A11">
        <v>10</v>
      </c>
      <c r="B11" t="s">
        <v>618</v>
      </c>
      <c r="C11" t="s">
        <v>606</v>
      </c>
      <c r="D11">
        <v>930.7</v>
      </c>
    </row>
    <row r="12" spans="1:4" x14ac:dyDescent="0.3">
      <c r="A12">
        <v>11</v>
      </c>
      <c r="B12" t="s">
        <v>619</v>
      </c>
      <c r="C12" t="s">
        <v>606</v>
      </c>
      <c r="D12">
        <v>385.69</v>
      </c>
    </row>
    <row r="13" spans="1:4" x14ac:dyDescent="0.3">
      <c r="A13">
        <v>12</v>
      </c>
      <c r="B13" t="s">
        <v>620</v>
      </c>
      <c r="C13" t="s">
        <v>621</v>
      </c>
      <c r="D13">
        <v>181.3</v>
      </c>
    </row>
    <row r="14" spans="1:4" x14ac:dyDescent="0.3">
      <c r="A14">
        <v>13</v>
      </c>
      <c r="B14" t="s">
        <v>622</v>
      </c>
      <c r="C14" t="s">
        <v>606</v>
      </c>
      <c r="D14">
        <v>517.19000000000005</v>
      </c>
    </row>
    <row r="15" spans="1:4" x14ac:dyDescent="0.3">
      <c r="A15">
        <v>14</v>
      </c>
      <c r="B15" t="s">
        <v>623</v>
      </c>
      <c r="C15" t="s">
        <v>606</v>
      </c>
      <c r="D15">
        <v>324.98</v>
      </c>
    </row>
    <row r="16" spans="1:4" x14ac:dyDescent="0.3">
      <c r="A16">
        <v>15</v>
      </c>
      <c r="B16" t="s">
        <v>624</v>
      </c>
      <c r="C16" t="s">
        <v>606</v>
      </c>
      <c r="D16">
        <v>855.51</v>
      </c>
    </row>
    <row r="17" spans="1:4" x14ac:dyDescent="0.3">
      <c r="A17">
        <v>16</v>
      </c>
      <c r="B17" t="s">
        <v>625</v>
      </c>
      <c r="C17" t="s">
        <v>610</v>
      </c>
      <c r="D17">
        <v>743.52</v>
      </c>
    </row>
    <row r="18" spans="1:4" x14ac:dyDescent="0.3">
      <c r="A18">
        <v>17</v>
      </c>
      <c r="B18" t="s">
        <v>626</v>
      </c>
      <c r="C18" t="s">
        <v>613</v>
      </c>
      <c r="D18">
        <v>661.24</v>
      </c>
    </row>
    <row r="19" spans="1:4" x14ac:dyDescent="0.3">
      <c r="A19">
        <v>18</v>
      </c>
      <c r="B19" t="s">
        <v>627</v>
      </c>
      <c r="C19" t="s">
        <v>616</v>
      </c>
      <c r="D19">
        <v>841.7</v>
      </c>
    </row>
    <row r="20" spans="1:4" x14ac:dyDescent="0.3">
      <c r="A20">
        <v>19</v>
      </c>
      <c r="B20" t="s">
        <v>628</v>
      </c>
      <c r="C20" t="s">
        <v>613</v>
      </c>
      <c r="D20">
        <v>938.33</v>
      </c>
    </row>
    <row r="21" spans="1:4" x14ac:dyDescent="0.3">
      <c r="A21">
        <v>20</v>
      </c>
      <c r="B21" t="s">
        <v>629</v>
      </c>
      <c r="C21" t="s">
        <v>610</v>
      </c>
      <c r="D21">
        <v>665.58</v>
      </c>
    </row>
    <row r="22" spans="1:4" x14ac:dyDescent="0.3">
      <c r="A22">
        <v>21</v>
      </c>
      <c r="B22" t="s">
        <v>630</v>
      </c>
      <c r="C22" t="s">
        <v>621</v>
      </c>
      <c r="D22">
        <v>655.11</v>
      </c>
    </row>
    <row r="23" spans="1:4" x14ac:dyDescent="0.3">
      <c r="A23">
        <v>22</v>
      </c>
      <c r="B23" t="s">
        <v>631</v>
      </c>
      <c r="C23" t="s">
        <v>616</v>
      </c>
      <c r="D23">
        <v>405.53</v>
      </c>
    </row>
    <row r="24" spans="1:4" x14ac:dyDescent="0.3">
      <c r="A24">
        <v>23</v>
      </c>
      <c r="B24" t="s">
        <v>632</v>
      </c>
      <c r="C24" t="s">
        <v>616</v>
      </c>
      <c r="D24">
        <v>248.79</v>
      </c>
    </row>
    <row r="25" spans="1:4" x14ac:dyDescent="0.3">
      <c r="A25">
        <v>24</v>
      </c>
      <c r="B25" t="s">
        <v>633</v>
      </c>
      <c r="C25" t="s">
        <v>606</v>
      </c>
      <c r="D25">
        <v>666.5</v>
      </c>
    </row>
    <row r="26" spans="1:4" x14ac:dyDescent="0.3">
      <c r="A26">
        <v>25</v>
      </c>
      <c r="B26" t="s">
        <v>634</v>
      </c>
      <c r="C26" t="s">
        <v>621</v>
      </c>
      <c r="D26">
        <v>217.07</v>
      </c>
    </row>
    <row r="27" spans="1:4" x14ac:dyDescent="0.3">
      <c r="A27">
        <v>26</v>
      </c>
      <c r="B27" t="s">
        <v>635</v>
      </c>
      <c r="C27" t="s">
        <v>621</v>
      </c>
      <c r="D27">
        <v>677.96</v>
      </c>
    </row>
    <row r="28" spans="1:4" x14ac:dyDescent="0.3">
      <c r="A28">
        <v>27</v>
      </c>
      <c r="B28" t="s">
        <v>636</v>
      </c>
      <c r="C28" t="s">
        <v>621</v>
      </c>
      <c r="D28">
        <v>514.07000000000005</v>
      </c>
    </row>
    <row r="29" spans="1:4" x14ac:dyDescent="0.3">
      <c r="A29">
        <v>28</v>
      </c>
      <c r="B29" t="s">
        <v>637</v>
      </c>
      <c r="C29" t="s">
        <v>610</v>
      </c>
      <c r="D29">
        <v>979.41</v>
      </c>
    </row>
    <row r="30" spans="1:4" x14ac:dyDescent="0.3">
      <c r="A30">
        <v>29</v>
      </c>
      <c r="B30" t="s">
        <v>638</v>
      </c>
      <c r="C30" t="s">
        <v>616</v>
      </c>
      <c r="D30">
        <v>112.69</v>
      </c>
    </row>
    <row r="31" spans="1:4" x14ac:dyDescent="0.3">
      <c r="A31">
        <v>30</v>
      </c>
      <c r="B31" t="s">
        <v>639</v>
      </c>
      <c r="C31" t="s">
        <v>606</v>
      </c>
      <c r="D31">
        <v>153.74</v>
      </c>
    </row>
    <row r="32" spans="1:4" x14ac:dyDescent="0.3">
      <c r="A32">
        <v>31</v>
      </c>
      <c r="B32" t="s">
        <v>640</v>
      </c>
      <c r="C32" t="s">
        <v>613</v>
      </c>
      <c r="D32">
        <v>662.87</v>
      </c>
    </row>
    <row r="33" spans="1:4" x14ac:dyDescent="0.3">
      <c r="A33">
        <v>32</v>
      </c>
      <c r="B33" t="s">
        <v>641</v>
      </c>
      <c r="C33" t="s">
        <v>613</v>
      </c>
      <c r="D33">
        <v>367.18</v>
      </c>
    </row>
    <row r="34" spans="1:4" x14ac:dyDescent="0.3">
      <c r="A34">
        <v>33</v>
      </c>
      <c r="B34" t="s">
        <v>642</v>
      </c>
      <c r="C34" t="s">
        <v>613</v>
      </c>
      <c r="D34">
        <v>95.35</v>
      </c>
    </row>
    <row r="35" spans="1:4" x14ac:dyDescent="0.3">
      <c r="A35">
        <v>34</v>
      </c>
      <c r="B35" t="s">
        <v>643</v>
      </c>
      <c r="C35" t="s">
        <v>616</v>
      </c>
      <c r="D35">
        <v>789.48</v>
      </c>
    </row>
    <row r="36" spans="1:4" x14ac:dyDescent="0.3">
      <c r="A36">
        <v>35</v>
      </c>
      <c r="B36" t="s">
        <v>644</v>
      </c>
      <c r="C36" t="s">
        <v>606</v>
      </c>
      <c r="D36">
        <v>666.43</v>
      </c>
    </row>
    <row r="37" spans="1:4" x14ac:dyDescent="0.3">
      <c r="A37">
        <v>36</v>
      </c>
      <c r="B37" t="s">
        <v>645</v>
      </c>
      <c r="C37" t="s">
        <v>606</v>
      </c>
      <c r="D37">
        <v>571.72</v>
      </c>
    </row>
    <row r="38" spans="1:4" x14ac:dyDescent="0.3">
      <c r="A38">
        <v>37</v>
      </c>
      <c r="B38" t="s">
        <v>646</v>
      </c>
      <c r="C38" t="s">
        <v>613</v>
      </c>
      <c r="D38">
        <v>823.14</v>
      </c>
    </row>
    <row r="39" spans="1:4" x14ac:dyDescent="0.3">
      <c r="A39">
        <v>38</v>
      </c>
      <c r="B39" t="s">
        <v>647</v>
      </c>
      <c r="C39" t="s">
        <v>616</v>
      </c>
      <c r="D39">
        <v>748.07</v>
      </c>
    </row>
    <row r="40" spans="1:4" x14ac:dyDescent="0.3">
      <c r="A40">
        <v>39</v>
      </c>
      <c r="B40" t="s">
        <v>648</v>
      </c>
      <c r="C40" t="s">
        <v>616</v>
      </c>
      <c r="D40">
        <v>936.54</v>
      </c>
    </row>
    <row r="41" spans="1:4" x14ac:dyDescent="0.3">
      <c r="A41">
        <v>40</v>
      </c>
      <c r="B41" t="s">
        <v>649</v>
      </c>
      <c r="C41" t="s">
        <v>606</v>
      </c>
      <c r="D41">
        <v>243.67</v>
      </c>
    </row>
    <row r="42" spans="1:4" x14ac:dyDescent="0.3">
      <c r="A42">
        <v>41</v>
      </c>
      <c r="B42" t="s">
        <v>650</v>
      </c>
      <c r="C42" t="s">
        <v>610</v>
      </c>
      <c r="D42">
        <v>269.88</v>
      </c>
    </row>
    <row r="43" spans="1:4" x14ac:dyDescent="0.3">
      <c r="A43">
        <v>42</v>
      </c>
      <c r="B43" t="s">
        <v>651</v>
      </c>
      <c r="C43" t="s">
        <v>606</v>
      </c>
      <c r="D43">
        <v>642.44000000000005</v>
      </c>
    </row>
    <row r="44" spans="1:4" x14ac:dyDescent="0.3">
      <c r="A44">
        <v>43</v>
      </c>
      <c r="B44" t="s">
        <v>652</v>
      </c>
      <c r="C44" t="s">
        <v>613</v>
      </c>
      <c r="D44">
        <v>875.91</v>
      </c>
    </row>
    <row r="45" spans="1:4" x14ac:dyDescent="0.3">
      <c r="A45">
        <v>44</v>
      </c>
      <c r="B45" t="s">
        <v>653</v>
      </c>
      <c r="C45" t="s">
        <v>613</v>
      </c>
      <c r="D45">
        <v>243.86</v>
      </c>
    </row>
    <row r="46" spans="1:4" x14ac:dyDescent="0.3">
      <c r="A46">
        <v>45</v>
      </c>
      <c r="B46" t="s">
        <v>654</v>
      </c>
      <c r="C46" t="s">
        <v>616</v>
      </c>
      <c r="D46">
        <v>515.04999999999995</v>
      </c>
    </row>
    <row r="47" spans="1:4" x14ac:dyDescent="0.3">
      <c r="A47">
        <v>46</v>
      </c>
      <c r="B47" t="s">
        <v>655</v>
      </c>
      <c r="C47" t="s">
        <v>616</v>
      </c>
      <c r="D47">
        <v>327.52</v>
      </c>
    </row>
    <row r="48" spans="1:4" x14ac:dyDescent="0.3">
      <c r="A48">
        <v>47</v>
      </c>
      <c r="B48" t="s">
        <v>656</v>
      </c>
      <c r="C48" t="s">
        <v>610</v>
      </c>
      <c r="D48">
        <v>848.57</v>
      </c>
    </row>
    <row r="49" spans="1:4" x14ac:dyDescent="0.3">
      <c r="A49">
        <v>48</v>
      </c>
      <c r="B49" t="s">
        <v>657</v>
      </c>
      <c r="C49" t="s">
        <v>616</v>
      </c>
      <c r="D49">
        <v>862.43</v>
      </c>
    </row>
    <row r="50" spans="1:4" x14ac:dyDescent="0.3">
      <c r="A50">
        <v>49</v>
      </c>
      <c r="B50" t="s">
        <v>648</v>
      </c>
      <c r="C50" t="s">
        <v>616</v>
      </c>
      <c r="D50">
        <v>730.75</v>
      </c>
    </row>
    <row r="51" spans="1:4" x14ac:dyDescent="0.3">
      <c r="A51">
        <v>50</v>
      </c>
      <c r="B51" t="s">
        <v>658</v>
      </c>
      <c r="C51" t="s">
        <v>610</v>
      </c>
      <c r="D51">
        <v>124.25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ADC7-C821-4E4E-BE3F-AD7E72DDF603}">
  <sheetPr codeName="Sheet3"/>
  <dimension ref="A1:C301"/>
  <sheetViews>
    <sheetView zoomScale="107" workbookViewId="0"/>
  </sheetViews>
  <sheetFormatPr defaultRowHeight="14.4" x14ac:dyDescent="0.3"/>
  <cols>
    <col min="1" max="1" width="13.33203125" bestFit="1" customWidth="1"/>
    <col min="2" max="2" width="22.109375" bestFit="1" customWidth="1"/>
    <col min="3" max="3" width="21.44140625" bestFit="1" customWidth="1"/>
    <col min="4" max="4" width="22.21875" bestFit="1" customWidth="1"/>
    <col min="5" max="5" width="19.88671875" bestFit="1" customWidth="1"/>
  </cols>
  <sheetData>
    <row r="1" spans="1:3" x14ac:dyDescent="0.3">
      <c r="A1" t="s">
        <v>0</v>
      </c>
      <c r="B1" t="s">
        <v>1</v>
      </c>
      <c r="C1" t="s">
        <v>2</v>
      </c>
    </row>
    <row r="2" spans="1:3" x14ac:dyDescent="0.3">
      <c r="A2">
        <v>1</v>
      </c>
      <c r="B2" t="s">
        <v>3</v>
      </c>
      <c r="C2" t="s">
        <v>4</v>
      </c>
    </row>
    <row r="3" spans="1:3" x14ac:dyDescent="0.3">
      <c r="A3">
        <v>2</v>
      </c>
      <c r="B3" t="s">
        <v>5</v>
      </c>
      <c r="C3" t="s">
        <v>6</v>
      </c>
    </row>
    <row r="4" spans="1:3" x14ac:dyDescent="0.3">
      <c r="A4">
        <v>3</v>
      </c>
      <c r="B4" t="s">
        <v>7</v>
      </c>
      <c r="C4" t="s">
        <v>8</v>
      </c>
    </row>
    <row r="5" spans="1:3" x14ac:dyDescent="0.3">
      <c r="A5">
        <v>4</v>
      </c>
      <c r="B5" t="s">
        <v>9</v>
      </c>
      <c r="C5" t="s">
        <v>10</v>
      </c>
    </row>
    <row r="6" spans="1:3" x14ac:dyDescent="0.3">
      <c r="A6">
        <v>5</v>
      </c>
      <c r="B6" t="s">
        <v>11</v>
      </c>
      <c r="C6" t="s">
        <v>12</v>
      </c>
    </row>
    <row r="7" spans="1:3" x14ac:dyDescent="0.3">
      <c r="A7">
        <v>6</v>
      </c>
      <c r="B7" t="s">
        <v>13</v>
      </c>
      <c r="C7" t="s">
        <v>14</v>
      </c>
    </row>
    <row r="8" spans="1:3" x14ac:dyDescent="0.3">
      <c r="A8">
        <v>7</v>
      </c>
      <c r="B8" t="s">
        <v>15</v>
      </c>
      <c r="C8" t="s">
        <v>16</v>
      </c>
    </row>
    <row r="9" spans="1:3" x14ac:dyDescent="0.3">
      <c r="A9">
        <v>8</v>
      </c>
      <c r="B9" t="s">
        <v>17</v>
      </c>
      <c r="C9" t="s">
        <v>18</v>
      </c>
    </row>
    <row r="10" spans="1:3" x14ac:dyDescent="0.3">
      <c r="A10">
        <v>9</v>
      </c>
      <c r="B10" t="s">
        <v>19</v>
      </c>
      <c r="C10" t="s">
        <v>20</v>
      </c>
    </row>
    <row r="11" spans="1:3" x14ac:dyDescent="0.3">
      <c r="A11">
        <v>10</v>
      </c>
      <c r="B11" t="s">
        <v>21</v>
      </c>
      <c r="C11" t="s">
        <v>22</v>
      </c>
    </row>
    <row r="12" spans="1:3" x14ac:dyDescent="0.3">
      <c r="A12">
        <v>11</v>
      </c>
      <c r="B12" t="s">
        <v>23</v>
      </c>
      <c r="C12" t="s">
        <v>24</v>
      </c>
    </row>
    <row r="13" spans="1:3" x14ac:dyDescent="0.3">
      <c r="A13">
        <v>12</v>
      </c>
      <c r="B13" t="s">
        <v>25</v>
      </c>
      <c r="C13" t="s">
        <v>26</v>
      </c>
    </row>
    <row r="14" spans="1:3" x14ac:dyDescent="0.3">
      <c r="A14">
        <v>13</v>
      </c>
      <c r="B14" t="s">
        <v>27</v>
      </c>
      <c r="C14" t="s">
        <v>28</v>
      </c>
    </row>
    <row r="15" spans="1:3" x14ac:dyDescent="0.3">
      <c r="A15">
        <v>14</v>
      </c>
      <c r="B15" t="s">
        <v>29</v>
      </c>
      <c r="C15" t="s">
        <v>30</v>
      </c>
    </row>
    <row r="16" spans="1:3" x14ac:dyDescent="0.3">
      <c r="A16">
        <v>15</v>
      </c>
      <c r="B16" t="s">
        <v>31</v>
      </c>
      <c r="C16" t="s">
        <v>32</v>
      </c>
    </row>
    <row r="17" spans="1:3" x14ac:dyDescent="0.3">
      <c r="A17">
        <v>16</v>
      </c>
      <c r="B17" t="s">
        <v>33</v>
      </c>
      <c r="C17" t="s">
        <v>34</v>
      </c>
    </row>
    <row r="18" spans="1:3" x14ac:dyDescent="0.3">
      <c r="A18">
        <v>17</v>
      </c>
      <c r="B18" t="s">
        <v>35</v>
      </c>
      <c r="C18" t="s">
        <v>36</v>
      </c>
    </row>
    <row r="19" spans="1:3" x14ac:dyDescent="0.3">
      <c r="A19">
        <v>18</v>
      </c>
      <c r="B19" t="s">
        <v>37</v>
      </c>
      <c r="C19" t="s">
        <v>38</v>
      </c>
    </row>
    <row r="20" spans="1:3" x14ac:dyDescent="0.3">
      <c r="A20">
        <v>19</v>
      </c>
      <c r="B20" t="s">
        <v>39</v>
      </c>
      <c r="C20" t="s">
        <v>40</v>
      </c>
    </row>
    <row r="21" spans="1:3" x14ac:dyDescent="0.3">
      <c r="A21">
        <v>20</v>
      </c>
      <c r="B21" t="s">
        <v>41</v>
      </c>
      <c r="C21" t="s">
        <v>34</v>
      </c>
    </row>
    <row r="22" spans="1:3" x14ac:dyDescent="0.3">
      <c r="A22">
        <v>21</v>
      </c>
      <c r="B22" t="s">
        <v>42</v>
      </c>
      <c r="C22" t="s">
        <v>43</v>
      </c>
    </row>
    <row r="23" spans="1:3" x14ac:dyDescent="0.3">
      <c r="A23">
        <v>22</v>
      </c>
      <c r="B23" t="s">
        <v>44</v>
      </c>
      <c r="C23" t="s">
        <v>45</v>
      </c>
    </row>
    <row r="24" spans="1:3" x14ac:dyDescent="0.3">
      <c r="A24">
        <v>23</v>
      </c>
      <c r="B24" t="s">
        <v>46</v>
      </c>
      <c r="C24" t="s">
        <v>47</v>
      </c>
    </row>
    <row r="25" spans="1:3" x14ac:dyDescent="0.3">
      <c r="A25">
        <v>24</v>
      </c>
      <c r="B25" t="s">
        <v>48</v>
      </c>
      <c r="C25" t="s">
        <v>49</v>
      </c>
    </row>
    <row r="26" spans="1:3" x14ac:dyDescent="0.3">
      <c r="A26">
        <v>25</v>
      </c>
      <c r="B26" t="s">
        <v>50</v>
      </c>
      <c r="C26" t="s">
        <v>51</v>
      </c>
    </row>
    <row r="27" spans="1:3" x14ac:dyDescent="0.3">
      <c r="A27">
        <v>26</v>
      </c>
      <c r="B27" t="s">
        <v>52</v>
      </c>
      <c r="C27" t="s">
        <v>53</v>
      </c>
    </row>
    <row r="28" spans="1:3" x14ac:dyDescent="0.3">
      <c r="A28">
        <v>27</v>
      </c>
      <c r="B28" t="s">
        <v>54</v>
      </c>
      <c r="C28" t="s">
        <v>55</v>
      </c>
    </row>
    <row r="29" spans="1:3" x14ac:dyDescent="0.3">
      <c r="A29">
        <v>28</v>
      </c>
      <c r="B29" t="s">
        <v>56</v>
      </c>
      <c r="C29" t="s">
        <v>57</v>
      </c>
    </row>
    <row r="30" spans="1:3" x14ac:dyDescent="0.3">
      <c r="A30">
        <v>29</v>
      </c>
      <c r="B30" t="s">
        <v>58</v>
      </c>
      <c r="C30" t="s">
        <v>59</v>
      </c>
    </row>
    <row r="31" spans="1:3" x14ac:dyDescent="0.3">
      <c r="A31">
        <v>30</v>
      </c>
      <c r="B31" t="s">
        <v>60</v>
      </c>
      <c r="C31" t="s">
        <v>61</v>
      </c>
    </row>
    <row r="32" spans="1:3" x14ac:dyDescent="0.3">
      <c r="A32">
        <v>31</v>
      </c>
      <c r="B32" t="s">
        <v>62</v>
      </c>
      <c r="C32" t="s">
        <v>63</v>
      </c>
    </row>
    <row r="33" spans="1:3" x14ac:dyDescent="0.3">
      <c r="A33">
        <v>32</v>
      </c>
      <c r="B33" t="s">
        <v>64</v>
      </c>
      <c r="C33" t="s">
        <v>65</v>
      </c>
    </row>
    <row r="34" spans="1:3" x14ac:dyDescent="0.3">
      <c r="A34">
        <v>33</v>
      </c>
      <c r="B34" t="s">
        <v>66</v>
      </c>
      <c r="C34" t="s">
        <v>67</v>
      </c>
    </row>
    <row r="35" spans="1:3" x14ac:dyDescent="0.3">
      <c r="A35">
        <v>34</v>
      </c>
      <c r="B35" t="s">
        <v>68</v>
      </c>
      <c r="C35" t="s">
        <v>69</v>
      </c>
    </row>
    <row r="36" spans="1:3" x14ac:dyDescent="0.3">
      <c r="A36">
        <v>35</v>
      </c>
      <c r="B36" t="s">
        <v>70</v>
      </c>
      <c r="C36" t="s">
        <v>71</v>
      </c>
    </row>
    <row r="37" spans="1:3" x14ac:dyDescent="0.3">
      <c r="A37">
        <v>36</v>
      </c>
      <c r="B37" t="s">
        <v>72</v>
      </c>
      <c r="C37" t="s">
        <v>73</v>
      </c>
    </row>
    <row r="38" spans="1:3" x14ac:dyDescent="0.3">
      <c r="A38">
        <v>37</v>
      </c>
      <c r="B38" t="s">
        <v>74</v>
      </c>
      <c r="C38" t="s">
        <v>75</v>
      </c>
    </row>
    <row r="39" spans="1:3" x14ac:dyDescent="0.3">
      <c r="A39">
        <v>38</v>
      </c>
      <c r="B39" t="s">
        <v>76</v>
      </c>
      <c r="C39" t="s">
        <v>77</v>
      </c>
    </row>
    <row r="40" spans="1:3" x14ac:dyDescent="0.3">
      <c r="A40">
        <v>39</v>
      </c>
      <c r="B40" t="s">
        <v>78</v>
      </c>
      <c r="C40" t="s">
        <v>79</v>
      </c>
    </row>
    <row r="41" spans="1:3" x14ac:dyDescent="0.3">
      <c r="A41">
        <v>40</v>
      </c>
      <c r="B41" t="s">
        <v>80</v>
      </c>
      <c r="C41" t="s">
        <v>81</v>
      </c>
    </row>
    <row r="42" spans="1:3" x14ac:dyDescent="0.3">
      <c r="A42">
        <v>41</v>
      </c>
      <c r="B42" t="s">
        <v>82</v>
      </c>
      <c r="C42" t="s">
        <v>83</v>
      </c>
    </row>
    <row r="43" spans="1:3" x14ac:dyDescent="0.3">
      <c r="A43">
        <v>42</v>
      </c>
      <c r="B43" t="s">
        <v>84</v>
      </c>
      <c r="C43" t="s">
        <v>85</v>
      </c>
    </row>
    <row r="44" spans="1:3" x14ac:dyDescent="0.3">
      <c r="A44">
        <v>43</v>
      </c>
      <c r="B44" t="s">
        <v>86</v>
      </c>
      <c r="C44" t="s">
        <v>87</v>
      </c>
    </row>
    <row r="45" spans="1:3" x14ac:dyDescent="0.3">
      <c r="A45">
        <v>44</v>
      </c>
      <c r="B45" t="s">
        <v>88</v>
      </c>
      <c r="C45" t="s">
        <v>89</v>
      </c>
    </row>
    <row r="46" spans="1:3" x14ac:dyDescent="0.3">
      <c r="A46">
        <v>45</v>
      </c>
      <c r="B46" t="s">
        <v>90</v>
      </c>
      <c r="C46" t="s">
        <v>91</v>
      </c>
    </row>
    <row r="47" spans="1:3" x14ac:dyDescent="0.3">
      <c r="A47">
        <v>46</v>
      </c>
      <c r="B47" t="s">
        <v>92</v>
      </c>
      <c r="C47" t="s">
        <v>93</v>
      </c>
    </row>
    <row r="48" spans="1:3" x14ac:dyDescent="0.3">
      <c r="A48">
        <v>47</v>
      </c>
      <c r="B48" t="s">
        <v>94</v>
      </c>
      <c r="C48" t="s">
        <v>95</v>
      </c>
    </row>
    <row r="49" spans="1:3" x14ac:dyDescent="0.3">
      <c r="A49">
        <v>48</v>
      </c>
      <c r="B49" t="s">
        <v>96</v>
      </c>
      <c r="C49" t="s">
        <v>97</v>
      </c>
    </row>
    <row r="50" spans="1:3" x14ac:dyDescent="0.3">
      <c r="A50">
        <v>49</v>
      </c>
      <c r="B50" t="s">
        <v>98</v>
      </c>
      <c r="C50" t="s">
        <v>99</v>
      </c>
    </row>
    <row r="51" spans="1:3" x14ac:dyDescent="0.3">
      <c r="A51">
        <v>50</v>
      </c>
      <c r="B51" t="s">
        <v>100</v>
      </c>
      <c r="C51" t="s">
        <v>101</v>
      </c>
    </row>
    <row r="52" spans="1:3" x14ac:dyDescent="0.3">
      <c r="A52">
        <v>51</v>
      </c>
      <c r="B52" t="s">
        <v>102</v>
      </c>
      <c r="C52" t="s">
        <v>103</v>
      </c>
    </row>
    <row r="53" spans="1:3" x14ac:dyDescent="0.3">
      <c r="A53">
        <v>52</v>
      </c>
      <c r="B53" t="s">
        <v>104</v>
      </c>
      <c r="C53" t="s">
        <v>105</v>
      </c>
    </row>
    <row r="54" spans="1:3" x14ac:dyDescent="0.3">
      <c r="A54">
        <v>53</v>
      </c>
      <c r="B54" t="s">
        <v>106</v>
      </c>
      <c r="C54" t="s">
        <v>107</v>
      </c>
    </row>
    <row r="55" spans="1:3" x14ac:dyDescent="0.3">
      <c r="A55">
        <v>54</v>
      </c>
      <c r="B55" t="s">
        <v>108</v>
      </c>
      <c r="C55" t="s">
        <v>109</v>
      </c>
    </row>
    <row r="56" spans="1:3" x14ac:dyDescent="0.3">
      <c r="A56">
        <v>55</v>
      </c>
      <c r="B56" t="s">
        <v>110</v>
      </c>
      <c r="C56" t="s">
        <v>111</v>
      </c>
    </row>
    <row r="57" spans="1:3" x14ac:dyDescent="0.3">
      <c r="A57">
        <v>56</v>
      </c>
      <c r="B57" t="s">
        <v>112</v>
      </c>
      <c r="C57" t="s">
        <v>113</v>
      </c>
    </row>
    <row r="58" spans="1:3" x14ac:dyDescent="0.3">
      <c r="A58">
        <v>57</v>
      </c>
      <c r="B58" t="s">
        <v>114</v>
      </c>
      <c r="C58" t="s">
        <v>115</v>
      </c>
    </row>
    <row r="59" spans="1:3" x14ac:dyDescent="0.3">
      <c r="A59">
        <v>58</v>
      </c>
      <c r="B59" t="s">
        <v>116</v>
      </c>
      <c r="C59" t="s">
        <v>117</v>
      </c>
    </row>
    <row r="60" spans="1:3" x14ac:dyDescent="0.3">
      <c r="A60">
        <v>59</v>
      </c>
      <c r="B60" t="s">
        <v>118</v>
      </c>
      <c r="C60" t="s">
        <v>119</v>
      </c>
    </row>
    <row r="61" spans="1:3" x14ac:dyDescent="0.3">
      <c r="A61">
        <v>60</v>
      </c>
      <c r="B61" t="s">
        <v>120</v>
      </c>
      <c r="C61" t="s">
        <v>121</v>
      </c>
    </row>
    <row r="62" spans="1:3" x14ac:dyDescent="0.3">
      <c r="A62">
        <v>61</v>
      </c>
      <c r="B62" t="s">
        <v>122</v>
      </c>
      <c r="C62" t="s">
        <v>123</v>
      </c>
    </row>
    <row r="63" spans="1:3" x14ac:dyDescent="0.3">
      <c r="A63">
        <v>62</v>
      </c>
      <c r="B63" t="s">
        <v>124</v>
      </c>
      <c r="C63" t="s">
        <v>125</v>
      </c>
    </row>
    <row r="64" spans="1:3" x14ac:dyDescent="0.3">
      <c r="A64">
        <v>63</v>
      </c>
      <c r="B64" t="s">
        <v>126</v>
      </c>
      <c r="C64" t="s">
        <v>127</v>
      </c>
    </row>
    <row r="65" spans="1:3" x14ac:dyDescent="0.3">
      <c r="A65">
        <v>64</v>
      </c>
      <c r="B65" t="s">
        <v>128</v>
      </c>
      <c r="C65" t="s">
        <v>129</v>
      </c>
    </row>
    <row r="66" spans="1:3" x14ac:dyDescent="0.3">
      <c r="A66">
        <v>65</v>
      </c>
      <c r="B66" t="s">
        <v>130</v>
      </c>
      <c r="C66" t="s">
        <v>131</v>
      </c>
    </row>
    <row r="67" spans="1:3" x14ac:dyDescent="0.3">
      <c r="A67">
        <v>66</v>
      </c>
      <c r="B67" t="s">
        <v>132</v>
      </c>
      <c r="C67" t="s">
        <v>133</v>
      </c>
    </row>
    <row r="68" spans="1:3" x14ac:dyDescent="0.3">
      <c r="A68">
        <v>67</v>
      </c>
      <c r="B68" t="s">
        <v>134</v>
      </c>
      <c r="C68" t="s">
        <v>135</v>
      </c>
    </row>
    <row r="69" spans="1:3" x14ac:dyDescent="0.3">
      <c r="A69">
        <v>68</v>
      </c>
      <c r="B69" t="s">
        <v>136</v>
      </c>
      <c r="C69" t="s">
        <v>137</v>
      </c>
    </row>
    <row r="70" spans="1:3" x14ac:dyDescent="0.3">
      <c r="A70">
        <v>69</v>
      </c>
      <c r="B70" t="s">
        <v>138</v>
      </c>
      <c r="C70" t="s">
        <v>139</v>
      </c>
    </row>
    <row r="71" spans="1:3" x14ac:dyDescent="0.3">
      <c r="A71">
        <v>70</v>
      </c>
      <c r="B71" t="s">
        <v>140</v>
      </c>
      <c r="C71" t="s">
        <v>141</v>
      </c>
    </row>
    <row r="72" spans="1:3" x14ac:dyDescent="0.3">
      <c r="A72">
        <v>71</v>
      </c>
      <c r="B72" t="s">
        <v>142</v>
      </c>
      <c r="C72" t="s">
        <v>143</v>
      </c>
    </row>
    <row r="73" spans="1:3" x14ac:dyDescent="0.3">
      <c r="A73">
        <v>72</v>
      </c>
      <c r="B73" t="s">
        <v>144</v>
      </c>
      <c r="C73" t="s">
        <v>145</v>
      </c>
    </row>
    <row r="74" spans="1:3" x14ac:dyDescent="0.3">
      <c r="A74">
        <v>73</v>
      </c>
      <c r="B74" t="s">
        <v>146</v>
      </c>
      <c r="C74" t="s">
        <v>147</v>
      </c>
    </row>
    <row r="75" spans="1:3" x14ac:dyDescent="0.3">
      <c r="A75">
        <v>74</v>
      </c>
      <c r="B75" t="s">
        <v>148</v>
      </c>
      <c r="C75" t="s">
        <v>149</v>
      </c>
    </row>
    <row r="76" spans="1:3" x14ac:dyDescent="0.3">
      <c r="A76">
        <v>75</v>
      </c>
      <c r="B76" t="s">
        <v>150</v>
      </c>
      <c r="C76" t="s">
        <v>151</v>
      </c>
    </row>
    <row r="77" spans="1:3" x14ac:dyDescent="0.3">
      <c r="A77">
        <v>76</v>
      </c>
      <c r="B77" t="s">
        <v>152</v>
      </c>
      <c r="C77" t="s">
        <v>153</v>
      </c>
    </row>
    <row r="78" spans="1:3" x14ac:dyDescent="0.3">
      <c r="A78">
        <v>77</v>
      </c>
      <c r="B78" t="s">
        <v>154</v>
      </c>
      <c r="C78" t="s">
        <v>155</v>
      </c>
    </row>
    <row r="79" spans="1:3" x14ac:dyDescent="0.3">
      <c r="A79">
        <v>78</v>
      </c>
      <c r="B79" t="s">
        <v>156</v>
      </c>
      <c r="C79" t="s">
        <v>157</v>
      </c>
    </row>
    <row r="80" spans="1:3" x14ac:dyDescent="0.3">
      <c r="A80">
        <v>79</v>
      </c>
      <c r="B80" t="s">
        <v>158</v>
      </c>
      <c r="C80" t="s">
        <v>159</v>
      </c>
    </row>
    <row r="81" spans="1:3" x14ac:dyDescent="0.3">
      <c r="A81">
        <v>80</v>
      </c>
      <c r="B81" t="s">
        <v>160</v>
      </c>
      <c r="C81" t="s">
        <v>161</v>
      </c>
    </row>
    <row r="82" spans="1:3" x14ac:dyDescent="0.3">
      <c r="A82">
        <v>81</v>
      </c>
      <c r="B82" t="s">
        <v>162</v>
      </c>
      <c r="C82" t="s">
        <v>163</v>
      </c>
    </row>
    <row r="83" spans="1:3" x14ac:dyDescent="0.3">
      <c r="A83">
        <v>82</v>
      </c>
      <c r="B83" t="s">
        <v>164</v>
      </c>
      <c r="C83" t="s">
        <v>165</v>
      </c>
    </row>
    <row r="84" spans="1:3" x14ac:dyDescent="0.3">
      <c r="A84">
        <v>83</v>
      </c>
      <c r="B84" t="s">
        <v>166</v>
      </c>
      <c r="C84" t="s">
        <v>167</v>
      </c>
    </row>
    <row r="85" spans="1:3" x14ac:dyDescent="0.3">
      <c r="A85">
        <v>84</v>
      </c>
      <c r="B85" t="s">
        <v>168</v>
      </c>
      <c r="C85" t="s">
        <v>169</v>
      </c>
    </row>
    <row r="86" spans="1:3" x14ac:dyDescent="0.3">
      <c r="A86">
        <v>85</v>
      </c>
      <c r="B86" t="s">
        <v>170</v>
      </c>
      <c r="C86" t="s">
        <v>171</v>
      </c>
    </row>
    <row r="87" spans="1:3" x14ac:dyDescent="0.3">
      <c r="A87">
        <v>86</v>
      </c>
      <c r="B87" t="s">
        <v>172</v>
      </c>
      <c r="C87" t="s">
        <v>173</v>
      </c>
    </row>
    <row r="88" spans="1:3" x14ac:dyDescent="0.3">
      <c r="A88">
        <v>87</v>
      </c>
      <c r="B88" t="s">
        <v>174</v>
      </c>
      <c r="C88" t="s">
        <v>175</v>
      </c>
    </row>
    <row r="89" spans="1:3" x14ac:dyDescent="0.3">
      <c r="A89">
        <v>88</v>
      </c>
      <c r="B89" t="s">
        <v>176</v>
      </c>
      <c r="C89" t="s">
        <v>177</v>
      </c>
    </row>
    <row r="90" spans="1:3" x14ac:dyDescent="0.3">
      <c r="A90">
        <v>89</v>
      </c>
      <c r="B90" t="s">
        <v>178</v>
      </c>
      <c r="C90" t="s">
        <v>179</v>
      </c>
    </row>
    <row r="91" spans="1:3" x14ac:dyDescent="0.3">
      <c r="A91">
        <v>90</v>
      </c>
      <c r="B91" t="s">
        <v>180</v>
      </c>
      <c r="C91" t="s">
        <v>181</v>
      </c>
    </row>
    <row r="92" spans="1:3" x14ac:dyDescent="0.3">
      <c r="A92">
        <v>91</v>
      </c>
      <c r="B92" t="s">
        <v>182</v>
      </c>
      <c r="C92" t="s">
        <v>183</v>
      </c>
    </row>
    <row r="93" spans="1:3" x14ac:dyDescent="0.3">
      <c r="A93">
        <v>92</v>
      </c>
      <c r="B93" t="s">
        <v>184</v>
      </c>
      <c r="C93" t="s">
        <v>185</v>
      </c>
    </row>
    <row r="94" spans="1:3" x14ac:dyDescent="0.3">
      <c r="A94">
        <v>93</v>
      </c>
      <c r="B94" t="s">
        <v>186</v>
      </c>
      <c r="C94" t="s">
        <v>187</v>
      </c>
    </row>
    <row r="95" spans="1:3" x14ac:dyDescent="0.3">
      <c r="A95">
        <v>94</v>
      </c>
      <c r="B95" t="s">
        <v>188</v>
      </c>
      <c r="C95" t="s">
        <v>189</v>
      </c>
    </row>
    <row r="96" spans="1:3" x14ac:dyDescent="0.3">
      <c r="A96">
        <v>95</v>
      </c>
      <c r="B96" t="s">
        <v>190</v>
      </c>
      <c r="C96" t="s">
        <v>191</v>
      </c>
    </row>
    <row r="97" spans="1:3" x14ac:dyDescent="0.3">
      <c r="A97">
        <v>96</v>
      </c>
      <c r="B97" t="s">
        <v>192</v>
      </c>
      <c r="C97" t="s">
        <v>193</v>
      </c>
    </row>
    <row r="98" spans="1:3" x14ac:dyDescent="0.3">
      <c r="A98">
        <v>97</v>
      </c>
      <c r="B98" t="s">
        <v>194</v>
      </c>
      <c r="C98" t="s">
        <v>195</v>
      </c>
    </row>
    <row r="99" spans="1:3" x14ac:dyDescent="0.3">
      <c r="A99">
        <v>98</v>
      </c>
      <c r="B99" t="s">
        <v>196</v>
      </c>
      <c r="C99" t="s">
        <v>197</v>
      </c>
    </row>
    <row r="100" spans="1:3" x14ac:dyDescent="0.3">
      <c r="A100">
        <v>99</v>
      </c>
      <c r="B100" t="s">
        <v>198</v>
      </c>
      <c r="C100" t="s">
        <v>199</v>
      </c>
    </row>
    <row r="101" spans="1:3" x14ac:dyDescent="0.3">
      <c r="A101">
        <v>100</v>
      </c>
      <c r="B101" t="s">
        <v>200</v>
      </c>
      <c r="C101" t="s">
        <v>201</v>
      </c>
    </row>
    <row r="102" spans="1:3" x14ac:dyDescent="0.3">
      <c r="A102">
        <v>101</v>
      </c>
      <c r="B102" t="s">
        <v>202</v>
      </c>
      <c r="C102" t="s">
        <v>203</v>
      </c>
    </row>
    <row r="103" spans="1:3" x14ac:dyDescent="0.3">
      <c r="A103">
        <v>102</v>
      </c>
      <c r="B103" t="s">
        <v>204</v>
      </c>
      <c r="C103" t="s">
        <v>205</v>
      </c>
    </row>
    <row r="104" spans="1:3" x14ac:dyDescent="0.3">
      <c r="A104">
        <v>103</v>
      </c>
      <c r="B104" t="s">
        <v>206</v>
      </c>
      <c r="C104" t="s">
        <v>207</v>
      </c>
    </row>
    <row r="105" spans="1:3" x14ac:dyDescent="0.3">
      <c r="A105">
        <v>104</v>
      </c>
      <c r="B105" t="s">
        <v>208</v>
      </c>
      <c r="C105" t="s">
        <v>209</v>
      </c>
    </row>
    <row r="106" spans="1:3" x14ac:dyDescent="0.3">
      <c r="A106">
        <v>105</v>
      </c>
      <c r="B106" t="s">
        <v>210</v>
      </c>
      <c r="C106" t="s">
        <v>211</v>
      </c>
    </row>
    <row r="107" spans="1:3" x14ac:dyDescent="0.3">
      <c r="A107">
        <v>106</v>
      </c>
      <c r="B107" t="s">
        <v>212</v>
      </c>
      <c r="C107" t="s">
        <v>213</v>
      </c>
    </row>
    <row r="108" spans="1:3" x14ac:dyDescent="0.3">
      <c r="A108">
        <v>107</v>
      </c>
      <c r="B108" t="s">
        <v>214</v>
      </c>
      <c r="C108" t="s">
        <v>215</v>
      </c>
    </row>
    <row r="109" spans="1:3" x14ac:dyDescent="0.3">
      <c r="A109">
        <v>108</v>
      </c>
      <c r="B109" t="s">
        <v>216</v>
      </c>
      <c r="C109" t="s">
        <v>217</v>
      </c>
    </row>
    <row r="110" spans="1:3" x14ac:dyDescent="0.3">
      <c r="A110">
        <v>109</v>
      </c>
      <c r="B110" t="s">
        <v>218</v>
      </c>
      <c r="C110" t="s">
        <v>219</v>
      </c>
    </row>
    <row r="111" spans="1:3" x14ac:dyDescent="0.3">
      <c r="A111">
        <v>110</v>
      </c>
      <c r="B111" t="s">
        <v>220</v>
      </c>
      <c r="C111" t="s">
        <v>221</v>
      </c>
    </row>
    <row r="112" spans="1:3" x14ac:dyDescent="0.3">
      <c r="A112">
        <v>111</v>
      </c>
      <c r="B112" t="s">
        <v>222</v>
      </c>
      <c r="C112" t="s">
        <v>223</v>
      </c>
    </row>
    <row r="113" spans="1:3" x14ac:dyDescent="0.3">
      <c r="A113">
        <v>112</v>
      </c>
      <c r="B113" t="s">
        <v>224</v>
      </c>
      <c r="C113" t="s">
        <v>225</v>
      </c>
    </row>
    <row r="114" spans="1:3" x14ac:dyDescent="0.3">
      <c r="A114">
        <v>113</v>
      </c>
      <c r="B114" t="s">
        <v>226</v>
      </c>
      <c r="C114" t="s">
        <v>227</v>
      </c>
    </row>
    <row r="115" spans="1:3" x14ac:dyDescent="0.3">
      <c r="A115">
        <v>114</v>
      </c>
      <c r="B115" t="s">
        <v>228</v>
      </c>
      <c r="C115" t="s">
        <v>229</v>
      </c>
    </row>
    <row r="116" spans="1:3" x14ac:dyDescent="0.3">
      <c r="A116">
        <v>115</v>
      </c>
      <c r="B116" t="s">
        <v>230</v>
      </c>
      <c r="C116" t="s">
        <v>231</v>
      </c>
    </row>
    <row r="117" spans="1:3" x14ac:dyDescent="0.3">
      <c r="A117">
        <v>116</v>
      </c>
      <c r="B117" t="s">
        <v>232</v>
      </c>
      <c r="C117" t="s">
        <v>233</v>
      </c>
    </row>
    <row r="118" spans="1:3" x14ac:dyDescent="0.3">
      <c r="A118">
        <v>117</v>
      </c>
      <c r="B118" t="s">
        <v>234</v>
      </c>
      <c r="C118" t="s">
        <v>235</v>
      </c>
    </row>
    <row r="119" spans="1:3" x14ac:dyDescent="0.3">
      <c r="A119">
        <v>118</v>
      </c>
      <c r="B119" t="s">
        <v>236</v>
      </c>
      <c r="C119" t="s">
        <v>237</v>
      </c>
    </row>
    <row r="120" spans="1:3" x14ac:dyDescent="0.3">
      <c r="A120">
        <v>119</v>
      </c>
      <c r="B120" t="s">
        <v>238</v>
      </c>
      <c r="C120" t="s">
        <v>239</v>
      </c>
    </row>
    <row r="121" spans="1:3" x14ac:dyDescent="0.3">
      <c r="A121">
        <v>120</v>
      </c>
      <c r="B121" t="s">
        <v>240</v>
      </c>
      <c r="C121" t="s">
        <v>241</v>
      </c>
    </row>
    <row r="122" spans="1:3" x14ac:dyDescent="0.3">
      <c r="A122">
        <v>121</v>
      </c>
      <c r="B122" t="s">
        <v>242</v>
      </c>
      <c r="C122" t="s">
        <v>243</v>
      </c>
    </row>
    <row r="123" spans="1:3" x14ac:dyDescent="0.3">
      <c r="A123">
        <v>122</v>
      </c>
      <c r="B123" t="s">
        <v>244</v>
      </c>
      <c r="C123" t="s">
        <v>245</v>
      </c>
    </row>
    <row r="124" spans="1:3" x14ac:dyDescent="0.3">
      <c r="A124">
        <v>123</v>
      </c>
      <c r="B124" t="s">
        <v>246</v>
      </c>
      <c r="C124" t="s">
        <v>247</v>
      </c>
    </row>
    <row r="125" spans="1:3" x14ac:dyDescent="0.3">
      <c r="A125">
        <v>124</v>
      </c>
      <c r="B125" t="s">
        <v>248</v>
      </c>
      <c r="C125" t="s">
        <v>249</v>
      </c>
    </row>
    <row r="126" spans="1:3" x14ac:dyDescent="0.3">
      <c r="A126">
        <v>125</v>
      </c>
      <c r="B126" t="s">
        <v>250</v>
      </c>
      <c r="C126" t="s">
        <v>251</v>
      </c>
    </row>
    <row r="127" spans="1:3" x14ac:dyDescent="0.3">
      <c r="A127">
        <v>126</v>
      </c>
      <c r="B127" t="s">
        <v>252</v>
      </c>
      <c r="C127" t="s">
        <v>253</v>
      </c>
    </row>
    <row r="128" spans="1:3" x14ac:dyDescent="0.3">
      <c r="A128">
        <v>127</v>
      </c>
      <c r="B128" t="s">
        <v>254</v>
      </c>
      <c r="C128" t="s">
        <v>255</v>
      </c>
    </row>
    <row r="129" spans="1:3" x14ac:dyDescent="0.3">
      <c r="A129">
        <v>128</v>
      </c>
      <c r="B129" t="s">
        <v>256</v>
      </c>
      <c r="C129" t="s">
        <v>257</v>
      </c>
    </row>
    <row r="130" spans="1:3" x14ac:dyDescent="0.3">
      <c r="A130">
        <v>129</v>
      </c>
      <c r="B130" t="s">
        <v>258</v>
      </c>
      <c r="C130" t="s">
        <v>259</v>
      </c>
    </row>
    <row r="131" spans="1:3" x14ac:dyDescent="0.3">
      <c r="A131">
        <v>130</v>
      </c>
      <c r="B131" t="s">
        <v>260</v>
      </c>
      <c r="C131" t="s">
        <v>261</v>
      </c>
    </row>
    <row r="132" spans="1:3" x14ac:dyDescent="0.3">
      <c r="A132">
        <v>131</v>
      </c>
      <c r="B132" t="s">
        <v>262</v>
      </c>
      <c r="C132" t="s">
        <v>263</v>
      </c>
    </row>
    <row r="133" spans="1:3" x14ac:dyDescent="0.3">
      <c r="A133">
        <v>132</v>
      </c>
      <c r="B133" t="s">
        <v>264</v>
      </c>
      <c r="C133" t="s">
        <v>265</v>
      </c>
    </row>
    <row r="134" spans="1:3" x14ac:dyDescent="0.3">
      <c r="A134">
        <v>133</v>
      </c>
      <c r="B134" t="s">
        <v>266</v>
      </c>
      <c r="C134" t="s">
        <v>267</v>
      </c>
    </row>
    <row r="135" spans="1:3" x14ac:dyDescent="0.3">
      <c r="A135">
        <v>134</v>
      </c>
      <c r="B135" t="s">
        <v>268</v>
      </c>
      <c r="C135" t="s">
        <v>269</v>
      </c>
    </row>
    <row r="136" spans="1:3" x14ac:dyDescent="0.3">
      <c r="A136">
        <v>135</v>
      </c>
      <c r="B136" t="s">
        <v>270</v>
      </c>
      <c r="C136" t="s">
        <v>271</v>
      </c>
    </row>
    <row r="137" spans="1:3" x14ac:dyDescent="0.3">
      <c r="A137">
        <v>136</v>
      </c>
      <c r="B137" t="s">
        <v>272</v>
      </c>
      <c r="C137" t="s">
        <v>273</v>
      </c>
    </row>
    <row r="138" spans="1:3" x14ac:dyDescent="0.3">
      <c r="A138">
        <v>137</v>
      </c>
      <c r="B138" t="s">
        <v>274</v>
      </c>
      <c r="C138" t="s">
        <v>275</v>
      </c>
    </row>
    <row r="139" spans="1:3" x14ac:dyDescent="0.3">
      <c r="A139">
        <v>138</v>
      </c>
      <c r="B139" t="s">
        <v>276</v>
      </c>
      <c r="C139" t="s">
        <v>277</v>
      </c>
    </row>
    <row r="140" spans="1:3" x14ac:dyDescent="0.3">
      <c r="A140">
        <v>139</v>
      </c>
      <c r="B140" t="s">
        <v>278</v>
      </c>
      <c r="C140" t="s">
        <v>279</v>
      </c>
    </row>
    <row r="141" spans="1:3" x14ac:dyDescent="0.3">
      <c r="A141">
        <v>140</v>
      </c>
      <c r="B141" t="s">
        <v>280</v>
      </c>
      <c r="C141" t="s">
        <v>281</v>
      </c>
    </row>
    <row r="142" spans="1:3" x14ac:dyDescent="0.3">
      <c r="A142">
        <v>141</v>
      </c>
      <c r="B142" t="s">
        <v>282</v>
      </c>
      <c r="C142" t="s">
        <v>283</v>
      </c>
    </row>
    <row r="143" spans="1:3" x14ac:dyDescent="0.3">
      <c r="A143">
        <v>142</v>
      </c>
      <c r="B143" t="s">
        <v>284</v>
      </c>
      <c r="C143" t="s">
        <v>285</v>
      </c>
    </row>
    <row r="144" spans="1:3" x14ac:dyDescent="0.3">
      <c r="A144">
        <v>143</v>
      </c>
      <c r="B144" t="s">
        <v>286</v>
      </c>
      <c r="C144" t="s">
        <v>287</v>
      </c>
    </row>
    <row r="145" spans="1:3" x14ac:dyDescent="0.3">
      <c r="A145">
        <v>144</v>
      </c>
      <c r="B145" t="s">
        <v>288</v>
      </c>
      <c r="C145" t="s">
        <v>289</v>
      </c>
    </row>
    <row r="146" spans="1:3" x14ac:dyDescent="0.3">
      <c r="A146">
        <v>145</v>
      </c>
      <c r="B146" t="s">
        <v>290</v>
      </c>
      <c r="C146" t="s">
        <v>291</v>
      </c>
    </row>
    <row r="147" spans="1:3" x14ac:dyDescent="0.3">
      <c r="A147">
        <v>146</v>
      </c>
      <c r="B147" t="s">
        <v>292</v>
      </c>
      <c r="C147" t="s">
        <v>293</v>
      </c>
    </row>
    <row r="148" spans="1:3" x14ac:dyDescent="0.3">
      <c r="A148">
        <v>147</v>
      </c>
      <c r="B148" t="s">
        <v>294</v>
      </c>
      <c r="C148" t="s">
        <v>295</v>
      </c>
    </row>
    <row r="149" spans="1:3" x14ac:dyDescent="0.3">
      <c r="A149">
        <v>148</v>
      </c>
      <c r="B149" t="s">
        <v>296</v>
      </c>
      <c r="C149" t="s">
        <v>297</v>
      </c>
    </row>
    <row r="150" spans="1:3" x14ac:dyDescent="0.3">
      <c r="A150">
        <v>149</v>
      </c>
      <c r="B150" t="s">
        <v>298</v>
      </c>
      <c r="C150" t="s">
        <v>299</v>
      </c>
    </row>
    <row r="151" spans="1:3" x14ac:dyDescent="0.3">
      <c r="A151">
        <v>150</v>
      </c>
      <c r="B151" t="s">
        <v>300</v>
      </c>
      <c r="C151" t="s">
        <v>301</v>
      </c>
    </row>
    <row r="152" spans="1:3" x14ac:dyDescent="0.3">
      <c r="A152">
        <v>151</v>
      </c>
      <c r="B152" t="s">
        <v>302</v>
      </c>
      <c r="C152" t="s">
        <v>303</v>
      </c>
    </row>
    <row r="153" spans="1:3" x14ac:dyDescent="0.3">
      <c r="A153">
        <v>152</v>
      </c>
      <c r="B153" t="s">
        <v>304</v>
      </c>
      <c r="C153" t="s">
        <v>305</v>
      </c>
    </row>
    <row r="154" spans="1:3" x14ac:dyDescent="0.3">
      <c r="A154">
        <v>153</v>
      </c>
      <c r="B154" t="s">
        <v>306</v>
      </c>
      <c r="C154" t="s">
        <v>307</v>
      </c>
    </row>
    <row r="155" spans="1:3" x14ac:dyDescent="0.3">
      <c r="A155">
        <v>154</v>
      </c>
      <c r="B155" t="s">
        <v>308</v>
      </c>
      <c r="C155" t="s">
        <v>309</v>
      </c>
    </row>
    <row r="156" spans="1:3" x14ac:dyDescent="0.3">
      <c r="A156">
        <v>155</v>
      </c>
      <c r="B156" t="s">
        <v>310</v>
      </c>
      <c r="C156" t="s">
        <v>311</v>
      </c>
    </row>
    <row r="157" spans="1:3" x14ac:dyDescent="0.3">
      <c r="A157">
        <v>156</v>
      </c>
      <c r="B157" t="s">
        <v>312</v>
      </c>
      <c r="C157" t="s">
        <v>313</v>
      </c>
    </row>
    <row r="158" spans="1:3" x14ac:dyDescent="0.3">
      <c r="A158">
        <v>157</v>
      </c>
      <c r="B158" t="s">
        <v>314</v>
      </c>
      <c r="C158" t="s">
        <v>315</v>
      </c>
    </row>
    <row r="159" spans="1:3" x14ac:dyDescent="0.3">
      <c r="A159">
        <v>158</v>
      </c>
      <c r="B159" t="s">
        <v>316</v>
      </c>
      <c r="C159" t="s">
        <v>317</v>
      </c>
    </row>
    <row r="160" spans="1:3" x14ac:dyDescent="0.3">
      <c r="A160">
        <v>159</v>
      </c>
      <c r="B160" t="s">
        <v>318</v>
      </c>
      <c r="C160" t="s">
        <v>319</v>
      </c>
    </row>
    <row r="161" spans="1:3" x14ac:dyDescent="0.3">
      <c r="A161">
        <v>160</v>
      </c>
      <c r="B161" t="s">
        <v>320</v>
      </c>
      <c r="C161" t="s">
        <v>321</v>
      </c>
    </row>
    <row r="162" spans="1:3" x14ac:dyDescent="0.3">
      <c r="A162">
        <v>161</v>
      </c>
      <c r="B162" t="s">
        <v>322</v>
      </c>
      <c r="C162" t="s">
        <v>323</v>
      </c>
    </row>
    <row r="163" spans="1:3" x14ac:dyDescent="0.3">
      <c r="A163">
        <v>162</v>
      </c>
      <c r="B163" t="s">
        <v>324</v>
      </c>
      <c r="C163" t="s">
        <v>325</v>
      </c>
    </row>
    <row r="164" spans="1:3" x14ac:dyDescent="0.3">
      <c r="A164">
        <v>163</v>
      </c>
      <c r="B164" t="s">
        <v>326</v>
      </c>
      <c r="C164" t="s">
        <v>327</v>
      </c>
    </row>
    <row r="165" spans="1:3" x14ac:dyDescent="0.3">
      <c r="A165">
        <v>164</v>
      </c>
      <c r="B165" t="s">
        <v>328</v>
      </c>
      <c r="C165" t="s">
        <v>329</v>
      </c>
    </row>
    <row r="166" spans="1:3" x14ac:dyDescent="0.3">
      <c r="A166">
        <v>165</v>
      </c>
      <c r="B166" t="s">
        <v>330</v>
      </c>
      <c r="C166" t="s">
        <v>331</v>
      </c>
    </row>
    <row r="167" spans="1:3" x14ac:dyDescent="0.3">
      <c r="A167">
        <v>166</v>
      </c>
      <c r="B167" t="s">
        <v>332</v>
      </c>
      <c r="C167" t="s">
        <v>333</v>
      </c>
    </row>
    <row r="168" spans="1:3" x14ac:dyDescent="0.3">
      <c r="A168">
        <v>167</v>
      </c>
      <c r="B168" t="s">
        <v>334</v>
      </c>
      <c r="C168" t="s">
        <v>335</v>
      </c>
    </row>
    <row r="169" spans="1:3" x14ac:dyDescent="0.3">
      <c r="A169">
        <v>168</v>
      </c>
      <c r="B169" t="s">
        <v>336</v>
      </c>
      <c r="C169" t="s">
        <v>337</v>
      </c>
    </row>
    <row r="170" spans="1:3" x14ac:dyDescent="0.3">
      <c r="A170">
        <v>169</v>
      </c>
      <c r="B170" t="s">
        <v>338</v>
      </c>
      <c r="C170" t="s">
        <v>339</v>
      </c>
    </row>
    <row r="171" spans="1:3" x14ac:dyDescent="0.3">
      <c r="A171">
        <v>170</v>
      </c>
      <c r="B171" t="s">
        <v>340</v>
      </c>
      <c r="C171" t="s">
        <v>341</v>
      </c>
    </row>
    <row r="172" spans="1:3" x14ac:dyDescent="0.3">
      <c r="A172">
        <v>171</v>
      </c>
      <c r="B172" t="s">
        <v>342</v>
      </c>
      <c r="C172" t="s">
        <v>343</v>
      </c>
    </row>
    <row r="173" spans="1:3" x14ac:dyDescent="0.3">
      <c r="A173">
        <v>172</v>
      </c>
      <c r="B173" t="s">
        <v>344</v>
      </c>
      <c r="C173" t="s">
        <v>345</v>
      </c>
    </row>
    <row r="174" spans="1:3" x14ac:dyDescent="0.3">
      <c r="A174">
        <v>173</v>
      </c>
      <c r="B174" t="s">
        <v>346</v>
      </c>
      <c r="C174" t="s">
        <v>347</v>
      </c>
    </row>
    <row r="175" spans="1:3" x14ac:dyDescent="0.3">
      <c r="A175">
        <v>174</v>
      </c>
      <c r="B175" t="s">
        <v>348</v>
      </c>
      <c r="C175" t="s">
        <v>349</v>
      </c>
    </row>
    <row r="176" spans="1:3" x14ac:dyDescent="0.3">
      <c r="A176">
        <v>175</v>
      </c>
      <c r="B176" t="s">
        <v>350</v>
      </c>
      <c r="C176" t="s">
        <v>351</v>
      </c>
    </row>
    <row r="177" spans="1:3" x14ac:dyDescent="0.3">
      <c r="A177">
        <v>176</v>
      </c>
      <c r="B177" t="s">
        <v>352</v>
      </c>
      <c r="C177" t="s">
        <v>353</v>
      </c>
    </row>
    <row r="178" spans="1:3" x14ac:dyDescent="0.3">
      <c r="A178">
        <v>177</v>
      </c>
      <c r="B178" t="s">
        <v>354</v>
      </c>
      <c r="C178" t="s">
        <v>355</v>
      </c>
    </row>
    <row r="179" spans="1:3" x14ac:dyDescent="0.3">
      <c r="A179">
        <v>178</v>
      </c>
      <c r="B179" t="s">
        <v>356</v>
      </c>
      <c r="C179" t="s">
        <v>357</v>
      </c>
    </row>
    <row r="180" spans="1:3" x14ac:dyDescent="0.3">
      <c r="A180">
        <v>179</v>
      </c>
      <c r="B180" t="s">
        <v>358</v>
      </c>
      <c r="C180" t="s">
        <v>359</v>
      </c>
    </row>
    <row r="181" spans="1:3" x14ac:dyDescent="0.3">
      <c r="A181">
        <v>180</v>
      </c>
      <c r="B181" t="s">
        <v>360</v>
      </c>
      <c r="C181" t="s">
        <v>361</v>
      </c>
    </row>
    <row r="182" spans="1:3" x14ac:dyDescent="0.3">
      <c r="A182">
        <v>181</v>
      </c>
      <c r="B182" t="s">
        <v>362</v>
      </c>
      <c r="C182" t="s">
        <v>363</v>
      </c>
    </row>
    <row r="183" spans="1:3" x14ac:dyDescent="0.3">
      <c r="A183">
        <v>182</v>
      </c>
      <c r="B183" t="s">
        <v>364</v>
      </c>
      <c r="C183" t="s">
        <v>365</v>
      </c>
    </row>
    <row r="184" spans="1:3" x14ac:dyDescent="0.3">
      <c r="A184">
        <v>183</v>
      </c>
      <c r="B184" t="s">
        <v>366</v>
      </c>
      <c r="C184" t="s">
        <v>367</v>
      </c>
    </row>
    <row r="185" spans="1:3" x14ac:dyDescent="0.3">
      <c r="A185">
        <v>184</v>
      </c>
      <c r="B185" t="s">
        <v>368</v>
      </c>
      <c r="C185" t="s">
        <v>369</v>
      </c>
    </row>
    <row r="186" spans="1:3" x14ac:dyDescent="0.3">
      <c r="A186">
        <v>185</v>
      </c>
      <c r="B186" t="s">
        <v>370</v>
      </c>
      <c r="C186" t="s">
        <v>371</v>
      </c>
    </row>
    <row r="187" spans="1:3" x14ac:dyDescent="0.3">
      <c r="A187">
        <v>186</v>
      </c>
      <c r="B187" t="s">
        <v>372</v>
      </c>
      <c r="C187" t="s">
        <v>373</v>
      </c>
    </row>
    <row r="188" spans="1:3" x14ac:dyDescent="0.3">
      <c r="A188">
        <v>187</v>
      </c>
      <c r="B188" t="s">
        <v>374</v>
      </c>
      <c r="C188" t="s">
        <v>375</v>
      </c>
    </row>
    <row r="189" spans="1:3" x14ac:dyDescent="0.3">
      <c r="A189">
        <v>188</v>
      </c>
      <c r="B189" t="s">
        <v>376</v>
      </c>
      <c r="C189" t="s">
        <v>377</v>
      </c>
    </row>
    <row r="190" spans="1:3" x14ac:dyDescent="0.3">
      <c r="A190">
        <v>189</v>
      </c>
      <c r="B190" t="s">
        <v>378</v>
      </c>
      <c r="C190" t="s">
        <v>379</v>
      </c>
    </row>
    <row r="191" spans="1:3" x14ac:dyDescent="0.3">
      <c r="A191">
        <v>190</v>
      </c>
      <c r="B191" t="s">
        <v>380</v>
      </c>
      <c r="C191" t="s">
        <v>381</v>
      </c>
    </row>
    <row r="192" spans="1:3" x14ac:dyDescent="0.3">
      <c r="A192">
        <v>191</v>
      </c>
      <c r="B192" t="s">
        <v>382</v>
      </c>
      <c r="C192" t="s">
        <v>383</v>
      </c>
    </row>
    <row r="193" spans="1:3" x14ac:dyDescent="0.3">
      <c r="A193">
        <v>192</v>
      </c>
      <c r="B193" t="s">
        <v>384</v>
      </c>
      <c r="C193" t="s">
        <v>385</v>
      </c>
    </row>
    <row r="194" spans="1:3" x14ac:dyDescent="0.3">
      <c r="A194">
        <v>193</v>
      </c>
      <c r="B194" t="s">
        <v>386</v>
      </c>
      <c r="C194" t="s">
        <v>387</v>
      </c>
    </row>
    <row r="195" spans="1:3" x14ac:dyDescent="0.3">
      <c r="A195">
        <v>194</v>
      </c>
      <c r="B195" t="s">
        <v>388</v>
      </c>
      <c r="C195" t="s">
        <v>389</v>
      </c>
    </row>
    <row r="196" spans="1:3" x14ac:dyDescent="0.3">
      <c r="A196">
        <v>195</v>
      </c>
      <c r="B196" t="s">
        <v>390</v>
      </c>
      <c r="C196" t="s">
        <v>391</v>
      </c>
    </row>
    <row r="197" spans="1:3" x14ac:dyDescent="0.3">
      <c r="A197">
        <v>196</v>
      </c>
      <c r="B197" t="s">
        <v>392</v>
      </c>
      <c r="C197" t="s">
        <v>393</v>
      </c>
    </row>
    <row r="198" spans="1:3" x14ac:dyDescent="0.3">
      <c r="A198">
        <v>197</v>
      </c>
      <c r="B198" t="s">
        <v>394</v>
      </c>
      <c r="C198" t="s">
        <v>395</v>
      </c>
    </row>
    <row r="199" spans="1:3" x14ac:dyDescent="0.3">
      <c r="A199">
        <v>198</v>
      </c>
      <c r="B199" t="s">
        <v>396</v>
      </c>
      <c r="C199" t="s">
        <v>397</v>
      </c>
    </row>
    <row r="200" spans="1:3" x14ac:dyDescent="0.3">
      <c r="A200">
        <v>199</v>
      </c>
      <c r="B200" t="s">
        <v>398</v>
      </c>
      <c r="C200" t="s">
        <v>399</v>
      </c>
    </row>
    <row r="201" spans="1:3" x14ac:dyDescent="0.3">
      <c r="A201">
        <v>200</v>
      </c>
      <c r="B201" t="s">
        <v>400</v>
      </c>
      <c r="C201" t="s">
        <v>401</v>
      </c>
    </row>
    <row r="202" spans="1:3" x14ac:dyDescent="0.3">
      <c r="A202">
        <v>201</v>
      </c>
      <c r="B202" t="s">
        <v>402</v>
      </c>
      <c r="C202" t="s">
        <v>403</v>
      </c>
    </row>
    <row r="203" spans="1:3" x14ac:dyDescent="0.3">
      <c r="A203">
        <v>202</v>
      </c>
      <c r="B203" t="s">
        <v>404</v>
      </c>
      <c r="C203" t="s">
        <v>405</v>
      </c>
    </row>
    <row r="204" spans="1:3" x14ac:dyDescent="0.3">
      <c r="A204">
        <v>203</v>
      </c>
      <c r="B204" t="s">
        <v>406</v>
      </c>
      <c r="C204" t="s">
        <v>407</v>
      </c>
    </row>
    <row r="205" spans="1:3" x14ac:dyDescent="0.3">
      <c r="A205">
        <v>204</v>
      </c>
      <c r="B205" t="s">
        <v>408</v>
      </c>
      <c r="C205" t="s">
        <v>409</v>
      </c>
    </row>
    <row r="206" spans="1:3" x14ac:dyDescent="0.3">
      <c r="A206">
        <v>205</v>
      </c>
      <c r="B206" t="s">
        <v>410</v>
      </c>
      <c r="C206" t="s">
        <v>411</v>
      </c>
    </row>
    <row r="207" spans="1:3" x14ac:dyDescent="0.3">
      <c r="A207">
        <v>206</v>
      </c>
      <c r="B207" t="s">
        <v>412</v>
      </c>
      <c r="C207" t="s">
        <v>413</v>
      </c>
    </row>
    <row r="208" spans="1:3" x14ac:dyDescent="0.3">
      <c r="A208">
        <v>207</v>
      </c>
      <c r="B208" t="s">
        <v>414</v>
      </c>
      <c r="C208" t="s">
        <v>415</v>
      </c>
    </row>
    <row r="209" spans="1:3" x14ac:dyDescent="0.3">
      <c r="A209">
        <v>208</v>
      </c>
      <c r="B209" t="s">
        <v>416</v>
      </c>
      <c r="C209" t="s">
        <v>417</v>
      </c>
    </row>
    <row r="210" spans="1:3" x14ac:dyDescent="0.3">
      <c r="A210">
        <v>209</v>
      </c>
      <c r="B210" t="s">
        <v>418</v>
      </c>
      <c r="C210" t="s">
        <v>419</v>
      </c>
    </row>
    <row r="211" spans="1:3" x14ac:dyDescent="0.3">
      <c r="A211">
        <v>210</v>
      </c>
      <c r="B211" t="s">
        <v>420</v>
      </c>
      <c r="C211" t="s">
        <v>421</v>
      </c>
    </row>
    <row r="212" spans="1:3" x14ac:dyDescent="0.3">
      <c r="A212">
        <v>211</v>
      </c>
      <c r="B212" t="s">
        <v>422</v>
      </c>
      <c r="C212" t="s">
        <v>423</v>
      </c>
    </row>
    <row r="213" spans="1:3" x14ac:dyDescent="0.3">
      <c r="A213">
        <v>212</v>
      </c>
      <c r="B213" t="s">
        <v>424</v>
      </c>
      <c r="C213" t="s">
        <v>425</v>
      </c>
    </row>
    <row r="214" spans="1:3" x14ac:dyDescent="0.3">
      <c r="A214">
        <v>213</v>
      </c>
      <c r="B214" t="s">
        <v>426</v>
      </c>
      <c r="C214" t="s">
        <v>427</v>
      </c>
    </row>
    <row r="215" spans="1:3" x14ac:dyDescent="0.3">
      <c r="A215">
        <v>214</v>
      </c>
      <c r="B215" t="s">
        <v>428</v>
      </c>
      <c r="C215" t="s">
        <v>429</v>
      </c>
    </row>
    <row r="216" spans="1:3" x14ac:dyDescent="0.3">
      <c r="A216">
        <v>215</v>
      </c>
      <c r="B216" t="s">
        <v>430</v>
      </c>
      <c r="C216" t="s">
        <v>431</v>
      </c>
    </row>
    <row r="217" spans="1:3" x14ac:dyDescent="0.3">
      <c r="A217">
        <v>216</v>
      </c>
      <c r="B217" t="s">
        <v>432</v>
      </c>
      <c r="C217" t="s">
        <v>433</v>
      </c>
    </row>
    <row r="218" spans="1:3" x14ac:dyDescent="0.3">
      <c r="A218">
        <v>217</v>
      </c>
      <c r="B218" t="s">
        <v>434</v>
      </c>
      <c r="C218" t="s">
        <v>435</v>
      </c>
    </row>
    <row r="219" spans="1:3" x14ac:dyDescent="0.3">
      <c r="A219">
        <v>218</v>
      </c>
      <c r="B219" t="s">
        <v>436</v>
      </c>
      <c r="C219" t="s">
        <v>437</v>
      </c>
    </row>
    <row r="220" spans="1:3" x14ac:dyDescent="0.3">
      <c r="A220">
        <v>219</v>
      </c>
      <c r="B220" t="s">
        <v>438</v>
      </c>
      <c r="C220" t="s">
        <v>439</v>
      </c>
    </row>
    <row r="221" spans="1:3" x14ac:dyDescent="0.3">
      <c r="A221">
        <v>220</v>
      </c>
      <c r="B221" t="s">
        <v>440</v>
      </c>
      <c r="C221" t="s">
        <v>441</v>
      </c>
    </row>
    <row r="222" spans="1:3" x14ac:dyDescent="0.3">
      <c r="A222">
        <v>221</v>
      </c>
      <c r="B222" t="s">
        <v>442</v>
      </c>
      <c r="C222" t="s">
        <v>443</v>
      </c>
    </row>
    <row r="223" spans="1:3" x14ac:dyDescent="0.3">
      <c r="A223">
        <v>222</v>
      </c>
      <c r="B223" t="s">
        <v>444</v>
      </c>
      <c r="C223" t="s">
        <v>445</v>
      </c>
    </row>
    <row r="224" spans="1:3" x14ac:dyDescent="0.3">
      <c r="A224">
        <v>223</v>
      </c>
      <c r="B224" t="s">
        <v>446</v>
      </c>
      <c r="C224" t="s">
        <v>447</v>
      </c>
    </row>
    <row r="225" spans="1:3" x14ac:dyDescent="0.3">
      <c r="A225">
        <v>224</v>
      </c>
      <c r="B225" t="s">
        <v>448</v>
      </c>
      <c r="C225" t="s">
        <v>449</v>
      </c>
    </row>
    <row r="226" spans="1:3" x14ac:dyDescent="0.3">
      <c r="A226">
        <v>225</v>
      </c>
      <c r="B226" t="s">
        <v>450</v>
      </c>
      <c r="C226" t="s">
        <v>451</v>
      </c>
    </row>
    <row r="227" spans="1:3" x14ac:dyDescent="0.3">
      <c r="A227">
        <v>226</v>
      </c>
      <c r="B227" t="s">
        <v>452</v>
      </c>
      <c r="C227" t="s">
        <v>453</v>
      </c>
    </row>
    <row r="228" spans="1:3" x14ac:dyDescent="0.3">
      <c r="A228">
        <v>227</v>
      </c>
      <c r="B228" t="s">
        <v>454</v>
      </c>
      <c r="C228" t="s">
        <v>455</v>
      </c>
    </row>
    <row r="229" spans="1:3" x14ac:dyDescent="0.3">
      <c r="A229">
        <v>228</v>
      </c>
      <c r="B229" t="s">
        <v>456</v>
      </c>
      <c r="C229" t="s">
        <v>457</v>
      </c>
    </row>
    <row r="230" spans="1:3" x14ac:dyDescent="0.3">
      <c r="A230">
        <v>229</v>
      </c>
      <c r="B230" t="s">
        <v>458</v>
      </c>
      <c r="C230" t="s">
        <v>459</v>
      </c>
    </row>
    <row r="231" spans="1:3" x14ac:dyDescent="0.3">
      <c r="A231">
        <v>230</v>
      </c>
      <c r="B231" t="s">
        <v>460</v>
      </c>
      <c r="C231" t="s">
        <v>461</v>
      </c>
    </row>
    <row r="232" spans="1:3" x14ac:dyDescent="0.3">
      <c r="A232">
        <v>231</v>
      </c>
      <c r="B232" t="s">
        <v>462</v>
      </c>
      <c r="C232" t="s">
        <v>463</v>
      </c>
    </row>
    <row r="233" spans="1:3" x14ac:dyDescent="0.3">
      <c r="A233">
        <v>232</v>
      </c>
      <c r="B233" t="s">
        <v>464</v>
      </c>
      <c r="C233" t="s">
        <v>465</v>
      </c>
    </row>
    <row r="234" spans="1:3" x14ac:dyDescent="0.3">
      <c r="A234">
        <v>233</v>
      </c>
      <c r="B234" t="s">
        <v>466</v>
      </c>
      <c r="C234" t="s">
        <v>467</v>
      </c>
    </row>
    <row r="235" spans="1:3" x14ac:dyDescent="0.3">
      <c r="A235">
        <v>234</v>
      </c>
      <c r="B235" t="s">
        <v>468</v>
      </c>
      <c r="C235" t="s">
        <v>469</v>
      </c>
    </row>
    <row r="236" spans="1:3" x14ac:dyDescent="0.3">
      <c r="A236">
        <v>235</v>
      </c>
      <c r="B236" t="s">
        <v>470</v>
      </c>
      <c r="C236" t="s">
        <v>471</v>
      </c>
    </row>
    <row r="237" spans="1:3" x14ac:dyDescent="0.3">
      <c r="A237">
        <v>236</v>
      </c>
      <c r="B237" t="s">
        <v>472</v>
      </c>
      <c r="C237" t="s">
        <v>473</v>
      </c>
    </row>
    <row r="238" spans="1:3" x14ac:dyDescent="0.3">
      <c r="A238">
        <v>237</v>
      </c>
      <c r="B238" t="s">
        <v>474</v>
      </c>
      <c r="C238" t="s">
        <v>475</v>
      </c>
    </row>
    <row r="239" spans="1:3" x14ac:dyDescent="0.3">
      <c r="A239">
        <v>238</v>
      </c>
      <c r="B239" t="s">
        <v>476</v>
      </c>
      <c r="C239" t="s">
        <v>477</v>
      </c>
    </row>
    <row r="240" spans="1:3" x14ac:dyDescent="0.3">
      <c r="A240">
        <v>239</v>
      </c>
      <c r="B240" t="s">
        <v>478</v>
      </c>
      <c r="C240" t="s">
        <v>479</v>
      </c>
    </row>
    <row r="241" spans="1:3" x14ac:dyDescent="0.3">
      <c r="A241">
        <v>240</v>
      </c>
      <c r="B241" t="s">
        <v>480</v>
      </c>
      <c r="C241" t="s">
        <v>481</v>
      </c>
    </row>
    <row r="242" spans="1:3" x14ac:dyDescent="0.3">
      <c r="A242">
        <v>241</v>
      </c>
      <c r="B242" t="s">
        <v>482</v>
      </c>
      <c r="C242" t="s">
        <v>483</v>
      </c>
    </row>
    <row r="243" spans="1:3" x14ac:dyDescent="0.3">
      <c r="A243">
        <v>242</v>
      </c>
      <c r="B243" t="s">
        <v>484</v>
      </c>
      <c r="C243" t="s">
        <v>485</v>
      </c>
    </row>
    <row r="244" spans="1:3" x14ac:dyDescent="0.3">
      <c r="A244">
        <v>243</v>
      </c>
      <c r="B244" t="s">
        <v>486</v>
      </c>
      <c r="C244" t="s">
        <v>487</v>
      </c>
    </row>
    <row r="245" spans="1:3" x14ac:dyDescent="0.3">
      <c r="A245">
        <v>244</v>
      </c>
      <c r="B245" t="s">
        <v>488</v>
      </c>
      <c r="C245" t="s">
        <v>489</v>
      </c>
    </row>
    <row r="246" spans="1:3" x14ac:dyDescent="0.3">
      <c r="A246">
        <v>245</v>
      </c>
      <c r="B246" t="s">
        <v>490</v>
      </c>
      <c r="C246" t="s">
        <v>491</v>
      </c>
    </row>
    <row r="247" spans="1:3" x14ac:dyDescent="0.3">
      <c r="A247">
        <v>246</v>
      </c>
      <c r="B247" t="s">
        <v>492</v>
      </c>
      <c r="C247" t="s">
        <v>493</v>
      </c>
    </row>
    <row r="248" spans="1:3" x14ac:dyDescent="0.3">
      <c r="A248">
        <v>247</v>
      </c>
      <c r="B248" t="s">
        <v>494</v>
      </c>
      <c r="C248" t="s">
        <v>495</v>
      </c>
    </row>
    <row r="249" spans="1:3" x14ac:dyDescent="0.3">
      <c r="A249">
        <v>248</v>
      </c>
      <c r="B249" t="s">
        <v>496</v>
      </c>
      <c r="C249" t="s">
        <v>497</v>
      </c>
    </row>
    <row r="250" spans="1:3" x14ac:dyDescent="0.3">
      <c r="A250">
        <v>249</v>
      </c>
      <c r="B250" t="s">
        <v>498</v>
      </c>
      <c r="C250" t="s">
        <v>499</v>
      </c>
    </row>
    <row r="251" spans="1:3" x14ac:dyDescent="0.3">
      <c r="A251">
        <v>250</v>
      </c>
      <c r="B251" t="s">
        <v>500</v>
      </c>
      <c r="C251" t="s">
        <v>501</v>
      </c>
    </row>
    <row r="252" spans="1:3" x14ac:dyDescent="0.3">
      <c r="A252">
        <v>251</v>
      </c>
      <c r="B252" t="s">
        <v>502</v>
      </c>
      <c r="C252" t="s">
        <v>503</v>
      </c>
    </row>
    <row r="253" spans="1:3" x14ac:dyDescent="0.3">
      <c r="A253">
        <v>252</v>
      </c>
      <c r="B253" t="s">
        <v>504</v>
      </c>
      <c r="C253" t="s">
        <v>505</v>
      </c>
    </row>
    <row r="254" spans="1:3" x14ac:dyDescent="0.3">
      <c r="A254">
        <v>253</v>
      </c>
      <c r="B254" t="s">
        <v>506</v>
      </c>
      <c r="C254" t="s">
        <v>507</v>
      </c>
    </row>
    <row r="255" spans="1:3" x14ac:dyDescent="0.3">
      <c r="A255">
        <v>254</v>
      </c>
      <c r="B255" t="s">
        <v>508</v>
      </c>
      <c r="C255" t="s">
        <v>509</v>
      </c>
    </row>
    <row r="256" spans="1:3" x14ac:dyDescent="0.3">
      <c r="A256">
        <v>255</v>
      </c>
      <c r="B256" t="s">
        <v>510</v>
      </c>
      <c r="C256" t="s">
        <v>283</v>
      </c>
    </row>
    <row r="257" spans="1:3" x14ac:dyDescent="0.3">
      <c r="A257">
        <v>256</v>
      </c>
      <c r="B257" t="s">
        <v>511</v>
      </c>
      <c r="C257" t="s">
        <v>512</v>
      </c>
    </row>
    <row r="258" spans="1:3" x14ac:dyDescent="0.3">
      <c r="A258">
        <v>257</v>
      </c>
      <c r="B258" t="s">
        <v>513</v>
      </c>
      <c r="C258" t="s">
        <v>514</v>
      </c>
    </row>
    <row r="259" spans="1:3" x14ac:dyDescent="0.3">
      <c r="A259">
        <v>258</v>
      </c>
      <c r="B259" t="s">
        <v>515</v>
      </c>
      <c r="C259" t="s">
        <v>516</v>
      </c>
    </row>
    <row r="260" spans="1:3" x14ac:dyDescent="0.3">
      <c r="A260">
        <v>259</v>
      </c>
      <c r="B260" t="s">
        <v>517</v>
      </c>
      <c r="C260" t="s">
        <v>518</v>
      </c>
    </row>
    <row r="261" spans="1:3" x14ac:dyDescent="0.3">
      <c r="A261">
        <v>260</v>
      </c>
      <c r="B261" t="s">
        <v>519</v>
      </c>
      <c r="C261" t="s">
        <v>520</v>
      </c>
    </row>
    <row r="262" spans="1:3" x14ac:dyDescent="0.3">
      <c r="A262">
        <v>261</v>
      </c>
      <c r="B262" t="s">
        <v>521</v>
      </c>
      <c r="C262" t="s">
        <v>522</v>
      </c>
    </row>
    <row r="263" spans="1:3" x14ac:dyDescent="0.3">
      <c r="A263">
        <v>262</v>
      </c>
      <c r="B263" t="s">
        <v>523</v>
      </c>
      <c r="C263" t="s">
        <v>524</v>
      </c>
    </row>
    <row r="264" spans="1:3" x14ac:dyDescent="0.3">
      <c r="A264">
        <v>263</v>
      </c>
      <c r="B264" t="s">
        <v>525</v>
      </c>
      <c r="C264" t="s">
        <v>526</v>
      </c>
    </row>
    <row r="265" spans="1:3" x14ac:dyDescent="0.3">
      <c r="A265">
        <v>264</v>
      </c>
      <c r="B265" t="s">
        <v>527</v>
      </c>
      <c r="C265" t="s">
        <v>528</v>
      </c>
    </row>
    <row r="266" spans="1:3" x14ac:dyDescent="0.3">
      <c r="A266">
        <v>265</v>
      </c>
      <c r="B266" t="s">
        <v>529</v>
      </c>
      <c r="C266" t="s">
        <v>530</v>
      </c>
    </row>
    <row r="267" spans="1:3" x14ac:dyDescent="0.3">
      <c r="A267">
        <v>266</v>
      </c>
      <c r="B267" t="s">
        <v>531</v>
      </c>
      <c r="C267" t="s">
        <v>532</v>
      </c>
    </row>
    <row r="268" spans="1:3" x14ac:dyDescent="0.3">
      <c r="A268">
        <v>267</v>
      </c>
      <c r="B268" t="s">
        <v>533</v>
      </c>
      <c r="C268" t="s">
        <v>534</v>
      </c>
    </row>
    <row r="269" spans="1:3" x14ac:dyDescent="0.3">
      <c r="A269">
        <v>268</v>
      </c>
      <c r="B269" t="s">
        <v>535</v>
      </c>
      <c r="C269" t="s">
        <v>536</v>
      </c>
    </row>
    <row r="270" spans="1:3" x14ac:dyDescent="0.3">
      <c r="A270">
        <v>269</v>
      </c>
      <c r="B270" t="s">
        <v>537</v>
      </c>
      <c r="C270" t="s">
        <v>538</v>
      </c>
    </row>
    <row r="271" spans="1:3" x14ac:dyDescent="0.3">
      <c r="A271">
        <v>270</v>
      </c>
      <c r="B271" t="s">
        <v>539</v>
      </c>
      <c r="C271" t="s">
        <v>540</v>
      </c>
    </row>
    <row r="272" spans="1:3" x14ac:dyDescent="0.3">
      <c r="A272">
        <v>271</v>
      </c>
      <c r="B272" t="s">
        <v>541</v>
      </c>
      <c r="C272" t="s">
        <v>542</v>
      </c>
    </row>
    <row r="273" spans="1:3" x14ac:dyDescent="0.3">
      <c r="A273">
        <v>272</v>
      </c>
      <c r="B273" t="s">
        <v>543</v>
      </c>
      <c r="C273" t="s">
        <v>544</v>
      </c>
    </row>
    <row r="274" spans="1:3" x14ac:dyDescent="0.3">
      <c r="A274">
        <v>273</v>
      </c>
      <c r="B274" t="s">
        <v>545</v>
      </c>
      <c r="C274" t="s">
        <v>546</v>
      </c>
    </row>
    <row r="275" spans="1:3" x14ac:dyDescent="0.3">
      <c r="A275">
        <v>274</v>
      </c>
      <c r="B275" t="s">
        <v>547</v>
      </c>
      <c r="C275" t="s">
        <v>548</v>
      </c>
    </row>
    <row r="276" spans="1:3" x14ac:dyDescent="0.3">
      <c r="A276">
        <v>275</v>
      </c>
      <c r="B276" t="s">
        <v>549</v>
      </c>
      <c r="C276" t="s">
        <v>550</v>
      </c>
    </row>
    <row r="277" spans="1:3" x14ac:dyDescent="0.3">
      <c r="A277">
        <v>276</v>
      </c>
      <c r="B277" t="s">
        <v>551</v>
      </c>
      <c r="C277" t="s">
        <v>552</v>
      </c>
    </row>
    <row r="278" spans="1:3" x14ac:dyDescent="0.3">
      <c r="A278">
        <v>277</v>
      </c>
      <c r="B278" t="s">
        <v>553</v>
      </c>
      <c r="C278" t="s">
        <v>554</v>
      </c>
    </row>
    <row r="279" spans="1:3" x14ac:dyDescent="0.3">
      <c r="A279">
        <v>278</v>
      </c>
      <c r="B279" t="s">
        <v>555</v>
      </c>
      <c r="C279" t="s">
        <v>556</v>
      </c>
    </row>
    <row r="280" spans="1:3" x14ac:dyDescent="0.3">
      <c r="A280">
        <v>279</v>
      </c>
      <c r="B280" t="s">
        <v>557</v>
      </c>
      <c r="C280" t="s">
        <v>558</v>
      </c>
    </row>
    <row r="281" spans="1:3" x14ac:dyDescent="0.3">
      <c r="A281">
        <v>280</v>
      </c>
      <c r="B281" t="s">
        <v>559</v>
      </c>
      <c r="C281" t="s">
        <v>560</v>
      </c>
    </row>
    <row r="282" spans="1:3" x14ac:dyDescent="0.3">
      <c r="A282">
        <v>281</v>
      </c>
      <c r="B282" t="s">
        <v>561</v>
      </c>
      <c r="C282" t="s">
        <v>562</v>
      </c>
    </row>
    <row r="283" spans="1:3" x14ac:dyDescent="0.3">
      <c r="A283">
        <v>282</v>
      </c>
      <c r="B283" t="s">
        <v>563</v>
      </c>
      <c r="C283" t="s">
        <v>564</v>
      </c>
    </row>
    <row r="284" spans="1:3" x14ac:dyDescent="0.3">
      <c r="A284">
        <v>283</v>
      </c>
      <c r="B284" t="s">
        <v>565</v>
      </c>
      <c r="C284" t="s">
        <v>566</v>
      </c>
    </row>
    <row r="285" spans="1:3" x14ac:dyDescent="0.3">
      <c r="A285">
        <v>284</v>
      </c>
      <c r="B285" t="s">
        <v>567</v>
      </c>
      <c r="C285" t="s">
        <v>568</v>
      </c>
    </row>
    <row r="286" spans="1:3" x14ac:dyDescent="0.3">
      <c r="A286">
        <v>285</v>
      </c>
      <c r="B286" t="s">
        <v>569</v>
      </c>
      <c r="C286" t="s">
        <v>570</v>
      </c>
    </row>
    <row r="287" spans="1:3" x14ac:dyDescent="0.3">
      <c r="A287">
        <v>286</v>
      </c>
      <c r="B287" t="s">
        <v>571</v>
      </c>
      <c r="C287" t="s">
        <v>572</v>
      </c>
    </row>
    <row r="288" spans="1:3" x14ac:dyDescent="0.3">
      <c r="A288">
        <v>287</v>
      </c>
      <c r="B288" t="s">
        <v>573</v>
      </c>
      <c r="C288" t="s">
        <v>574</v>
      </c>
    </row>
    <row r="289" spans="1:3" x14ac:dyDescent="0.3">
      <c r="A289">
        <v>288</v>
      </c>
      <c r="B289" t="s">
        <v>575</v>
      </c>
      <c r="C289" t="s">
        <v>576</v>
      </c>
    </row>
    <row r="290" spans="1:3" x14ac:dyDescent="0.3">
      <c r="A290">
        <v>289</v>
      </c>
      <c r="B290" t="s">
        <v>577</v>
      </c>
      <c r="C290" t="s">
        <v>578</v>
      </c>
    </row>
    <row r="291" spans="1:3" x14ac:dyDescent="0.3">
      <c r="A291">
        <v>290</v>
      </c>
      <c r="B291" t="s">
        <v>579</v>
      </c>
      <c r="C291" t="s">
        <v>580</v>
      </c>
    </row>
    <row r="292" spans="1:3" x14ac:dyDescent="0.3">
      <c r="A292">
        <v>291</v>
      </c>
      <c r="B292" t="s">
        <v>581</v>
      </c>
      <c r="C292" t="s">
        <v>582</v>
      </c>
    </row>
    <row r="293" spans="1:3" x14ac:dyDescent="0.3">
      <c r="A293">
        <v>292</v>
      </c>
      <c r="B293" t="s">
        <v>583</v>
      </c>
      <c r="C293" t="s">
        <v>584</v>
      </c>
    </row>
    <row r="294" spans="1:3" x14ac:dyDescent="0.3">
      <c r="A294">
        <v>293</v>
      </c>
      <c r="B294" t="s">
        <v>585</v>
      </c>
      <c r="C294" t="s">
        <v>586</v>
      </c>
    </row>
    <row r="295" spans="1:3" x14ac:dyDescent="0.3">
      <c r="A295">
        <v>294</v>
      </c>
      <c r="B295" t="s">
        <v>587</v>
      </c>
      <c r="C295" t="s">
        <v>588</v>
      </c>
    </row>
    <row r="296" spans="1:3" x14ac:dyDescent="0.3">
      <c r="A296">
        <v>295</v>
      </c>
      <c r="B296" t="s">
        <v>589</v>
      </c>
      <c r="C296" t="s">
        <v>590</v>
      </c>
    </row>
    <row r="297" spans="1:3" x14ac:dyDescent="0.3">
      <c r="A297">
        <v>296</v>
      </c>
      <c r="B297" t="s">
        <v>591</v>
      </c>
      <c r="C297" t="s">
        <v>592</v>
      </c>
    </row>
    <row r="298" spans="1:3" x14ac:dyDescent="0.3">
      <c r="A298">
        <v>297</v>
      </c>
      <c r="B298" t="s">
        <v>593</v>
      </c>
      <c r="C298" t="s">
        <v>594</v>
      </c>
    </row>
    <row r="299" spans="1:3" x14ac:dyDescent="0.3">
      <c r="A299">
        <v>298</v>
      </c>
      <c r="B299" t="s">
        <v>595</v>
      </c>
      <c r="C299" t="s">
        <v>596</v>
      </c>
    </row>
    <row r="300" spans="1:3" x14ac:dyDescent="0.3">
      <c r="A300">
        <v>299</v>
      </c>
      <c r="B300" t="s">
        <v>597</v>
      </c>
      <c r="C300" t="s">
        <v>598</v>
      </c>
    </row>
    <row r="301" spans="1:3" x14ac:dyDescent="0.3">
      <c r="A301">
        <v>300</v>
      </c>
      <c r="B301" t="s">
        <v>599</v>
      </c>
      <c r="C301" t="s">
        <v>600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C712D-249B-42E3-8C8B-3E903E0294AE}">
  <dimension ref="A3:AA292"/>
  <sheetViews>
    <sheetView topLeftCell="A24" zoomScale="47" workbookViewId="0">
      <selection activeCell="A3" sqref="A3"/>
    </sheetView>
  </sheetViews>
  <sheetFormatPr defaultRowHeight="14.4" x14ac:dyDescent="0.3"/>
  <cols>
    <col min="1" max="1" width="17.33203125" bestFit="1" customWidth="1"/>
    <col min="2" max="2" width="26.33203125" bestFit="1" customWidth="1"/>
    <col min="3" max="3" width="30.5546875" bestFit="1" customWidth="1"/>
    <col min="4" max="4" width="8.88671875" customWidth="1"/>
    <col min="5" max="6" width="17.88671875" bestFit="1" customWidth="1"/>
    <col min="8" max="8" width="19.44140625" bestFit="1" customWidth="1"/>
    <col min="9" max="9" width="26.33203125" bestFit="1" customWidth="1"/>
    <col min="11" max="11" width="16.44140625" bestFit="1" customWidth="1"/>
    <col min="12" max="12" width="17.88671875" bestFit="1" customWidth="1"/>
    <col min="14" max="14" width="16.44140625" bestFit="1" customWidth="1"/>
    <col min="15" max="15" width="23.77734375" bestFit="1" customWidth="1"/>
    <col min="17" max="17" width="20" bestFit="1" customWidth="1"/>
    <col min="18" max="18" width="17.88671875" bestFit="1" customWidth="1"/>
    <col min="20" max="20" width="24.88671875" bestFit="1" customWidth="1"/>
    <col min="21" max="21" width="26.33203125" bestFit="1" customWidth="1"/>
    <col min="23" max="23" width="24.88671875" bestFit="1" customWidth="1"/>
    <col min="24" max="24" width="17.88671875" bestFit="1" customWidth="1"/>
    <col min="26" max="26" width="28.44140625" bestFit="1" customWidth="1"/>
    <col min="27" max="27" width="17.88671875" bestFit="1" customWidth="1"/>
  </cols>
  <sheetData>
    <row r="3" spans="1:27" x14ac:dyDescent="0.3">
      <c r="A3" s="3" t="s">
        <v>682</v>
      </c>
      <c r="B3" t="s">
        <v>666</v>
      </c>
      <c r="C3" t="s">
        <v>693</v>
      </c>
      <c r="E3" s="3" t="s">
        <v>687</v>
      </c>
      <c r="F3" t="s">
        <v>678</v>
      </c>
      <c r="H3" s="3" t="s">
        <v>683</v>
      </c>
      <c r="I3" t="s">
        <v>666</v>
      </c>
      <c r="K3" s="3" t="s">
        <v>664</v>
      </c>
      <c r="L3" t="s">
        <v>678</v>
      </c>
      <c r="N3" s="3" t="s">
        <v>664</v>
      </c>
      <c r="O3" t="s">
        <v>680</v>
      </c>
      <c r="Q3" s="3" t="s">
        <v>684</v>
      </c>
      <c r="R3" t="s">
        <v>678</v>
      </c>
      <c r="T3" s="3" t="s">
        <v>681</v>
      </c>
      <c r="U3" t="s">
        <v>666</v>
      </c>
      <c r="W3" s="3" t="s">
        <v>681</v>
      </c>
      <c r="X3" t="s">
        <v>678</v>
      </c>
      <c r="Z3" s="3" t="s">
        <v>679</v>
      </c>
      <c r="AA3" t="s">
        <v>678</v>
      </c>
    </row>
    <row r="4" spans="1:27" x14ac:dyDescent="0.3">
      <c r="A4" s="4" t="s">
        <v>609</v>
      </c>
      <c r="B4" s="8">
        <v>24</v>
      </c>
      <c r="C4" s="8">
        <v>1</v>
      </c>
      <c r="E4" s="4" t="s">
        <v>609</v>
      </c>
      <c r="F4" s="8">
        <v>60822.299999999996</v>
      </c>
      <c r="H4" s="4" t="s">
        <v>610</v>
      </c>
      <c r="I4" s="8">
        <v>183</v>
      </c>
      <c r="K4" s="4" t="s">
        <v>671</v>
      </c>
      <c r="L4" s="8">
        <v>351106.09000000008</v>
      </c>
      <c r="N4" s="4" t="s">
        <v>671</v>
      </c>
      <c r="O4" s="8">
        <v>93</v>
      </c>
      <c r="Q4" s="4" t="s">
        <v>610</v>
      </c>
      <c r="R4" s="8">
        <v>703099.68000000017</v>
      </c>
      <c r="T4" s="4" t="s">
        <v>191</v>
      </c>
      <c r="U4" s="8">
        <v>4</v>
      </c>
      <c r="W4" s="4" t="s">
        <v>191</v>
      </c>
      <c r="X4" s="8">
        <v>14042.589999999998</v>
      </c>
      <c r="Z4" s="4" t="s">
        <v>688</v>
      </c>
      <c r="AA4" s="8">
        <v>1247088.9200000004</v>
      </c>
    </row>
    <row r="5" spans="1:27" x14ac:dyDescent="0.3">
      <c r="A5" s="4" t="s">
        <v>645</v>
      </c>
      <c r="B5" s="8">
        <v>26</v>
      </c>
      <c r="C5" s="8">
        <v>1</v>
      </c>
      <c r="E5" s="4" t="s">
        <v>645</v>
      </c>
      <c r="F5" s="8">
        <v>94905.51999999999</v>
      </c>
      <c r="H5" s="4" t="s">
        <v>616</v>
      </c>
      <c r="I5" s="8">
        <v>224</v>
      </c>
      <c r="K5" s="4" t="s">
        <v>670</v>
      </c>
      <c r="L5" s="8">
        <v>225869.65000000017</v>
      </c>
      <c r="N5" s="4" t="s">
        <v>670</v>
      </c>
      <c r="O5" s="8">
        <v>74</v>
      </c>
      <c r="Q5" s="4" t="s">
        <v>616</v>
      </c>
      <c r="R5" s="8">
        <v>742836.53000000026</v>
      </c>
      <c r="T5" s="4" t="s">
        <v>267</v>
      </c>
      <c r="U5" s="8">
        <v>3</v>
      </c>
      <c r="W5" s="4" t="s">
        <v>267</v>
      </c>
      <c r="X5" s="8">
        <v>8264.9499999999989</v>
      </c>
      <c r="Z5" s="4" t="s">
        <v>689</v>
      </c>
      <c r="AA5" s="8">
        <v>2016627.0400000003</v>
      </c>
    </row>
    <row r="6" spans="1:27" x14ac:dyDescent="0.3">
      <c r="A6" s="4" t="s">
        <v>639</v>
      </c>
      <c r="B6" s="8">
        <v>16</v>
      </c>
      <c r="C6" s="8">
        <v>1</v>
      </c>
      <c r="E6" s="4" t="s">
        <v>639</v>
      </c>
      <c r="F6" s="8">
        <v>13836.600000000002</v>
      </c>
      <c r="H6" s="4" t="s">
        <v>613</v>
      </c>
      <c r="I6" s="8">
        <v>183</v>
      </c>
      <c r="K6" s="4" t="s">
        <v>674</v>
      </c>
      <c r="L6" s="8">
        <v>392952.43999999989</v>
      </c>
      <c r="N6" s="4" t="s">
        <v>674</v>
      </c>
      <c r="O6" s="8">
        <v>104</v>
      </c>
      <c r="Q6" s="4" t="s">
        <v>613</v>
      </c>
      <c r="R6" s="8">
        <v>647181.53</v>
      </c>
      <c r="T6" s="4" t="s">
        <v>383</v>
      </c>
      <c r="U6" s="8">
        <v>2</v>
      </c>
      <c r="W6" s="4" t="s">
        <v>383</v>
      </c>
      <c r="X6" s="8">
        <v>5359.28</v>
      </c>
      <c r="Z6" s="4" t="s">
        <v>665</v>
      </c>
      <c r="AA6" s="8">
        <v>3263715.9600000018</v>
      </c>
    </row>
    <row r="7" spans="1:27" x14ac:dyDescent="0.3">
      <c r="A7" s="4" t="s">
        <v>617</v>
      </c>
      <c r="B7" s="8">
        <v>27</v>
      </c>
      <c r="C7" s="8">
        <v>1</v>
      </c>
      <c r="E7" s="4" t="s">
        <v>617</v>
      </c>
      <c r="F7" s="8">
        <v>165200.9</v>
      </c>
      <c r="H7" s="4" t="s">
        <v>606</v>
      </c>
      <c r="I7" s="8">
        <v>320</v>
      </c>
      <c r="K7" s="4" t="s">
        <v>667</v>
      </c>
      <c r="L7" s="8">
        <v>207367.9</v>
      </c>
      <c r="N7" s="4" t="s">
        <v>667</v>
      </c>
      <c r="O7" s="8">
        <v>63</v>
      </c>
      <c r="Q7" s="4" t="s">
        <v>606</v>
      </c>
      <c r="R7" s="8">
        <v>955283.61999999906</v>
      </c>
      <c r="T7" s="4" t="s">
        <v>93</v>
      </c>
      <c r="U7" s="8">
        <v>2</v>
      </c>
      <c r="W7" s="4" t="s">
        <v>93</v>
      </c>
      <c r="X7" s="8">
        <v>8774.76</v>
      </c>
    </row>
    <row r="8" spans="1:27" x14ac:dyDescent="0.3">
      <c r="A8" s="4" t="s">
        <v>607</v>
      </c>
      <c r="B8" s="8">
        <v>20</v>
      </c>
      <c r="C8" s="8">
        <v>1</v>
      </c>
      <c r="E8" s="4" t="s">
        <v>607</v>
      </c>
      <c r="F8" s="8">
        <v>48474.720000000001</v>
      </c>
      <c r="H8" s="4" t="s">
        <v>621</v>
      </c>
      <c r="I8" s="8">
        <v>90</v>
      </c>
      <c r="K8" s="4" t="s">
        <v>612</v>
      </c>
      <c r="L8" s="8">
        <v>240004.95000000004</v>
      </c>
      <c r="N8" s="4" t="s">
        <v>612</v>
      </c>
      <c r="O8" s="8">
        <v>85</v>
      </c>
      <c r="Q8" s="4" t="s">
        <v>621</v>
      </c>
      <c r="R8" s="8">
        <v>215314.60000000009</v>
      </c>
      <c r="T8" s="4" t="s">
        <v>51</v>
      </c>
      <c r="U8" s="8">
        <v>4</v>
      </c>
      <c r="W8" s="4" t="s">
        <v>51</v>
      </c>
      <c r="X8" s="8">
        <v>11673.860000000002</v>
      </c>
      <c r="Z8" t="s">
        <v>694</v>
      </c>
    </row>
    <row r="9" spans="1:27" x14ac:dyDescent="0.3">
      <c r="A9" s="4" t="s">
        <v>643</v>
      </c>
      <c r="B9" s="8">
        <v>25</v>
      </c>
      <c r="C9" s="8">
        <v>1</v>
      </c>
      <c r="E9" s="4" t="s">
        <v>643</v>
      </c>
      <c r="F9" s="8">
        <v>123948.36000000003</v>
      </c>
      <c r="H9" s="4" t="s">
        <v>665</v>
      </c>
      <c r="I9" s="8">
        <v>1000</v>
      </c>
      <c r="K9" s="4" t="s">
        <v>673</v>
      </c>
      <c r="L9" s="8">
        <v>284889.37000000017</v>
      </c>
      <c r="N9" s="4" t="s">
        <v>673</v>
      </c>
      <c r="O9" s="8">
        <v>94</v>
      </c>
      <c r="Q9" s="4" t="s">
        <v>665</v>
      </c>
      <c r="R9" s="8">
        <v>3263715.9600000018</v>
      </c>
      <c r="T9" s="4" t="s">
        <v>159</v>
      </c>
      <c r="U9" s="8">
        <v>2</v>
      </c>
      <c r="W9" s="4" t="s">
        <v>159</v>
      </c>
      <c r="X9" s="8">
        <v>3660.38</v>
      </c>
      <c r="Z9" s="8">
        <v>1000</v>
      </c>
    </row>
    <row r="10" spans="1:27" x14ac:dyDescent="0.3">
      <c r="A10" s="4" t="s">
        <v>658</v>
      </c>
      <c r="B10" s="8">
        <v>17</v>
      </c>
      <c r="C10" s="8">
        <v>1</v>
      </c>
      <c r="E10" s="4" t="s">
        <v>658</v>
      </c>
      <c r="F10" s="8">
        <v>12176.5</v>
      </c>
      <c r="K10" s="4" t="s">
        <v>672</v>
      </c>
      <c r="L10" s="8">
        <v>289491.51</v>
      </c>
      <c r="N10" s="4" t="s">
        <v>672</v>
      </c>
      <c r="O10" s="8">
        <v>87</v>
      </c>
      <c r="T10" s="4" t="s">
        <v>427</v>
      </c>
      <c r="U10" s="8">
        <v>8</v>
      </c>
      <c r="W10" s="4" t="s">
        <v>427</v>
      </c>
      <c r="X10" s="8">
        <v>31508.42</v>
      </c>
    </row>
    <row r="11" spans="1:27" x14ac:dyDescent="0.3">
      <c r="A11" s="4" t="s">
        <v>648</v>
      </c>
      <c r="B11" s="8">
        <v>34</v>
      </c>
      <c r="C11" s="8">
        <v>2</v>
      </c>
      <c r="E11" s="4" t="s">
        <v>648</v>
      </c>
      <c r="F11" s="8">
        <v>140804.07999999999</v>
      </c>
      <c r="K11" s="4" t="s">
        <v>668</v>
      </c>
      <c r="L11" s="8">
        <v>220618.47000000009</v>
      </c>
      <c r="N11" s="4" t="s">
        <v>668</v>
      </c>
      <c r="O11" s="8">
        <v>78</v>
      </c>
      <c r="T11" s="4" t="s">
        <v>95</v>
      </c>
      <c r="U11" s="8">
        <v>4</v>
      </c>
      <c r="W11" s="4" t="s">
        <v>95</v>
      </c>
      <c r="X11" s="8">
        <v>15675.09</v>
      </c>
      <c r="Z11" t="s">
        <v>695</v>
      </c>
    </row>
    <row r="12" spans="1:27" x14ac:dyDescent="0.3">
      <c r="A12" s="4" t="s">
        <v>653</v>
      </c>
      <c r="B12" s="8">
        <v>24</v>
      </c>
      <c r="C12" s="8">
        <v>1</v>
      </c>
      <c r="E12" s="4" t="s">
        <v>653</v>
      </c>
      <c r="F12" s="8">
        <v>31457.940000000006</v>
      </c>
      <c r="K12" s="4" t="s">
        <v>677</v>
      </c>
      <c r="L12" s="8">
        <v>277388.39</v>
      </c>
      <c r="N12" s="4" t="s">
        <v>677</v>
      </c>
      <c r="O12" s="8">
        <v>101</v>
      </c>
      <c r="T12" s="4" t="s">
        <v>79</v>
      </c>
      <c r="U12" s="8">
        <v>3</v>
      </c>
      <c r="W12" s="4" t="s">
        <v>79</v>
      </c>
      <c r="X12" s="8">
        <v>3761.95</v>
      </c>
      <c r="Z12" s="8">
        <v>300</v>
      </c>
    </row>
    <row r="13" spans="1:27" x14ac:dyDescent="0.3">
      <c r="A13" s="4" t="s">
        <v>614</v>
      </c>
      <c r="B13" s="8">
        <v>13</v>
      </c>
      <c r="C13" s="8">
        <v>1</v>
      </c>
      <c r="E13" s="4" t="s">
        <v>614</v>
      </c>
      <c r="F13" s="8">
        <v>9832.02</v>
      </c>
      <c r="K13" s="4" t="s">
        <v>676</v>
      </c>
      <c r="L13" s="8">
        <v>227794.25000000003</v>
      </c>
      <c r="N13" s="4" t="s">
        <v>676</v>
      </c>
      <c r="O13" s="8">
        <v>69</v>
      </c>
      <c r="T13" s="4" t="s">
        <v>20</v>
      </c>
      <c r="U13" s="8">
        <v>6</v>
      </c>
      <c r="W13" s="4" t="s">
        <v>20</v>
      </c>
      <c r="X13" s="8">
        <v>26557.16</v>
      </c>
    </row>
    <row r="14" spans="1:27" x14ac:dyDescent="0.3">
      <c r="A14" s="4" t="s">
        <v>646</v>
      </c>
      <c r="B14" s="8">
        <v>20</v>
      </c>
      <c r="C14" s="8">
        <v>1</v>
      </c>
      <c r="E14" s="4" t="s">
        <v>646</v>
      </c>
      <c r="F14" s="8">
        <v>102069.35999999996</v>
      </c>
      <c r="K14" s="4" t="s">
        <v>675</v>
      </c>
      <c r="L14" s="8">
        <v>306371.81000000006</v>
      </c>
      <c r="N14" s="4" t="s">
        <v>675</v>
      </c>
      <c r="O14" s="8">
        <v>84</v>
      </c>
      <c r="T14" s="4" t="s">
        <v>89</v>
      </c>
      <c r="U14" s="8">
        <v>5</v>
      </c>
      <c r="W14" s="4" t="s">
        <v>89</v>
      </c>
      <c r="X14" s="8">
        <v>12699.689999999999</v>
      </c>
    </row>
    <row r="15" spans="1:27" x14ac:dyDescent="0.3">
      <c r="A15" s="4" t="s">
        <v>640</v>
      </c>
      <c r="B15" s="8">
        <v>25</v>
      </c>
      <c r="C15" s="8">
        <v>1</v>
      </c>
      <c r="E15" s="4" t="s">
        <v>640</v>
      </c>
      <c r="F15" s="8">
        <v>97441.89</v>
      </c>
      <c r="K15" s="4" t="s">
        <v>669</v>
      </c>
      <c r="L15" s="8">
        <v>239861.13000000003</v>
      </c>
      <c r="N15" s="4" t="s">
        <v>669</v>
      </c>
      <c r="O15" s="8">
        <v>68</v>
      </c>
      <c r="T15" s="4" t="s">
        <v>163</v>
      </c>
      <c r="U15" s="8">
        <v>2</v>
      </c>
      <c r="W15" s="4" t="s">
        <v>163</v>
      </c>
      <c r="X15" s="8">
        <v>3659.73</v>
      </c>
    </row>
    <row r="16" spans="1:27" x14ac:dyDescent="0.3">
      <c r="A16" s="4" t="s">
        <v>628</v>
      </c>
      <c r="B16" s="8">
        <v>15</v>
      </c>
      <c r="C16" s="8">
        <v>1</v>
      </c>
      <c r="E16" s="4" t="s">
        <v>628</v>
      </c>
      <c r="F16" s="8">
        <v>75066.400000000009</v>
      </c>
      <c r="K16" s="4" t="s">
        <v>665</v>
      </c>
      <c r="L16" s="8">
        <v>3263715.9600000018</v>
      </c>
      <c r="N16" s="4" t="s">
        <v>665</v>
      </c>
      <c r="O16" s="8">
        <v>1000</v>
      </c>
      <c r="T16" s="4" t="s">
        <v>271</v>
      </c>
      <c r="U16" s="8">
        <v>5</v>
      </c>
      <c r="W16" s="4" t="s">
        <v>271</v>
      </c>
      <c r="X16" s="8">
        <v>3829.35</v>
      </c>
    </row>
    <row r="17" spans="1:24" x14ac:dyDescent="0.3">
      <c r="A17" s="4" t="s">
        <v>642</v>
      </c>
      <c r="B17" s="8">
        <v>16</v>
      </c>
      <c r="C17" s="8">
        <v>1</v>
      </c>
      <c r="E17" s="4" t="s">
        <v>642</v>
      </c>
      <c r="F17" s="8">
        <v>9344.2999999999993</v>
      </c>
      <c r="T17" s="4" t="s">
        <v>433</v>
      </c>
      <c r="U17" s="8">
        <v>1</v>
      </c>
      <c r="W17" s="4" t="s">
        <v>433</v>
      </c>
      <c r="X17" s="8">
        <v>6944.0999999999995</v>
      </c>
    </row>
    <row r="18" spans="1:24" x14ac:dyDescent="0.3">
      <c r="A18" s="4" t="s">
        <v>631</v>
      </c>
      <c r="B18" s="8">
        <v>20</v>
      </c>
      <c r="C18" s="8">
        <v>1</v>
      </c>
      <c r="E18" s="4" t="s">
        <v>631</v>
      </c>
      <c r="F18" s="8">
        <v>41769.589999999997</v>
      </c>
      <c r="T18" s="4" t="s">
        <v>355</v>
      </c>
      <c r="U18" s="8">
        <v>2</v>
      </c>
      <c r="W18" s="4" t="s">
        <v>355</v>
      </c>
      <c r="X18" s="8">
        <v>13226.8</v>
      </c>
    </row>
    <row r="19" spans="1:24" x14ac:dyDescent="0.3">
      <c r="A19" s="4" t="s">
        <v>626</v>
      </c>
      <c r="B19" s="8">
        <v>19</v>
      </c>
      <c r="C19" s="8">
        <v>1</v>
      </c>
      <c r="E19" s="4" t="s">
        <v>626</v>
      </c>
      <c r="F19" s="8">
        <v>89267.400000000009</v>
      </c>
      <c r="T19" s="4" t="s">
        <v>135</v>
      </c>
      <c r="U19" s="8">
        <v>2</v>
      </c>
      <c r="W19" s="4" t="s">
        <v>135</v>
      </c>
      <c r="X19" s="8">
        <v>5829.89</v>
      </c>
    </row>
    <row r="20" spans="1:24" x14ac:dyDescent="0.3">
      <c r="A20" s="4" t="s">
        <v>622</v>
      </c>
      <c r="B20" s="8">
        <v>27</v>
      </c>
      <c r="C20" s="8">
        <v>1</v>
      </c>
      <c r="E20" s="4" t="s">
        <v>622</v>
      </c>
      <c r="F20" s="8">
        <v>85853.540000000023</v>
      </c>
      <c r="T20" s="4" t="s">
        <v>522</v>
      </c>
      <c r="U20" s="8">
        <v>3</v>
      </c>
      <c r="W20" s="4" t="s">
        <v>522</v>
      </c>
      <c r="X20" s="8">
        <v>4784.42</v>
      </c>
    </row>
    <row r="21" spans="1:24" x14ac:dyDescent="0.3">
      <c r="A21" s="4" t="s">
        <v>623</v>
      </c>
      <c r="B21" s="8">
        <v>19</v>
      </c>
      <c r="C21" s="8">
        <v>1</v>
      </c>
      <c r="E21" s="4" t="s">
        <v>623</v>
      </c>
      <c r="F21" s="8">
        <v>31523.06</v>
      </c>
      <c r="T21" s="4" t="s">
        <v>201</v>
      </c>
      <c r="U21" s="8">
        <v>3</v>
      </c>
      <c r="W21" s="4" t="s">
        <v>201</v>
      </c>
      <c r="X21" s="8">
        <v>2985.48</v>
      </c>
    </row>
    <row r="22" spans="1:24" x14ac:dyDescent="0.3">
      <c r="A22" s="4" t="s">
        <v>630</v>
      </c>
      <c r="B22" s="8">
        <v>23</v>
      </c>
      <c r="C22" s="8">
        <v>1</v>
      </c>
      <c r="E22" s="4" t="s">
        <v>630</v>
      </c>
      <c r="F22" s="8">
        <v>79268.310000000027</v>
      </c>
      <c r="T22" s="4" t="s">
        <v>530</v>
      </c>
      <c r="U22" s="8">
        <v>6</v>
      </c>
      <c r="W22" s="4" t="s">
        <v>530</v>
      </c>
      <c r="X22" s="8">
        <v>23467.55</v>
      </c>
    </row>
    <row r="23" spans="1:24" x14ac:dyDescent="0.3">
      <c r="A23" s="4" t="s">
        <v>608</v>
      </c>
      <c r="B23" s="8">
        <v>15</v>
      </c>
      <c r="C23" s="8">
        <v>1</v>
      </c>
      <c r="E23" s="4" t="s">
        <v>608</v>
      </c>
      <c r="F23" s="8">
        <v>27589.939999999995</v>
      </c>
      <c r="T23" s="4" t="s">
        <v>349</v>
      </c>
      <c r="U23" s="8">
        <v>6</v>
      </c>
      <c r="W23" s="4" t="s">
        <v>349</v>
      </c>
      <c r="X23" s="8">
        <v>23889.290000000005</v>
      </c>
    </row>
    <row r="24" spans="1:24" x14ac:dyDescent="0.3">
      <c r="A24" s="4" t="s">
        <v>624</v>
      </c>
      <c r="B24" s="8">
        <v>23</v>
      </c>
      <c r="C24" s="8">
        <v>1</v>
      </c>
      <c r="E24" s="4" t="s">
        <v>624</v>
      </c>
      <c r="F24" s="8">
        <v>107794.25999999998</v>
      </c>
      <c r="T24" s="4" t="s">
        <v>203</v>
      </c>
      <c r="U24" s="8">
        <v>4</v>
      </c>
      <c r="W24" s="4" t="s">
        <v>203</v>
      </c>
      <c r="X24" s="8">
        <v>7973.9500000000007</v>
      </c>
    </row>
    <row r="25" spans="1:24" x14ac:dyDescent="0.3">
      <c r="A25" s="4" t="s">
        <v>657</v>
      </c>
      <c r="B25" s="8">
        <v>19</v>
      </c>
      <c r="C25" s="8">
        <v>1</v>
      </c>
      <c r="E25" s="4" t="s">
        <v>657</v>
      </c>
      <c r="F25" s="8">
        <v>96592.16</v>
      </c>
      <c r="T25" s="4" t="s">
        <v>367</v>
      </c>
      <c r="U25" s="8">
        <v>4</v>
      </c>
      <c r="W25" s="4" t="s">
        <v>367</v>
      </c>
      <c r="X25" s="8">
        <v>12223.900000000001</v>
      </c>
    </row>
    <row r="26" spans="1:24" x14ac:dyDescent="0.3">
      <c r="A26" s="4" t="s">
        <v>641</v>
      </c>
      <c r="B26" s="8">
        <v>14</v>
      </c>
      <c r="C26" s="8">
        <v>1</v>
      </c>
      <c r="E26" s="4" t="s">
        <v>641</v>
      </c>
      <c r="F26" s="8">
        <v>21663.620000000003</v>
      </c>
      <c r="T26" s="4" t="s">
        <v>542</v>
      </c>
      <c r="U26" s="8">
        <v>3</v>
      </c>
      <c r="W26" s="4" t="s">
        <v>542</v>
      </c>
      <c r="X26" s="8">
        <v>20798.310000000001</v>
      </c>
    </row>
    <row r="27" spans="1:24" x14ac:dyDescent="0.3">
      <c r="A27" s="4" t="s">
        <v>605</v>
      </c>
      <c r="B27" s="8">
        <v>24</v>
      </c>
      <c r="C27" s="8">
        <v>1</v>
      </c>
      <c r="E27" s="4" t="s">
        <v>605</v>
      </c>
      <c r="F27" s="8">
        <v>59974.679999999993</v>
      </c>
      <c r="T27" s="4" t="s">
        <v>345</v>
      </c>
      <c r="U27" s="8">
        <v>4</v>
      </c>
      <c r="W27" s="4" t="s">
        <v>345</v>
      </c>
      <c r="X27" s="8">
        <v>10817.93</v>
      </c>
    </row>
    <row r="28" spans="1:24" x14ac:dyDescent="0.3">
      <c r="A28" s="4" t="s">
        <v>632</v>
      </c>
      <c r="B28" s="8">
        <v>14</v>
      </c>
      <c r="C28" s="8">
        <v>1</v>
      </c>
      <c r="E28" s="4" t="s">
        <v>632</v>
      </c>
      <c r="F28" s="8">
        <v>21147.15</v>
      </c>
      <c r="T28" s="4" t="s">
        <v>391</v>
      </c>
      <c r="U28" s="8">
        <v>4</v>
      </c>
      <c r="W28" s="4" t="s">
        <v>391</v>
      </c>
      <c r="X28" s="8">
        <v>12615.760000000002</v>
      </c>
    </row>
    <row r="29" spans="1:24" x14ac:dyDescent="0.3">
      <c r="A29" s="4" t="s">
        <v>654</v>
      </c>
      <c r="B29" s="8">
        <v>18</v>
      </c>
      <c r="C29" s="8">
        <v>1</v>
      </c>
      <c r="E29" s="4" t="s">
        <v>654</v>
      </c>
      <c r="F29" s="8">
        <v>53050.149999999987</v>
      </c>
      <c r="T29" s="4" t="s">
        <v>263</v>
      </c>
      <c r="U29" s="8">
        <v>3</v>
      </c>
      <c r="W29" s="4" t="s">
        <v>263</v>
      </c>
      <c r="X29" s="8">
        <v>14319.89</v>
      </c>
    </row>
    <row r="30" spans="1:24" x14ac:dyDescent="0.3">
      <c r="A30" s="4" t="s">
        <v>649</v>
      </c>
      <c r="B30" s="8">
        <v>17</v>
      </c>
      <c r="C30" s="8">
        <v>1</v>
      </c>
      <c r="E30" s="4" t="s">
        <v>649</v>
      </c>
      <c r="F30" s="8">
        <v>22173.969999999998</v>
      </c>
      <c r="T30" s="4" t="s">
        <v>520</v>
      </c>
      <c r="U30" s="8">
        <v>3</v>
      </c>
      <c r="W30" s="4" t="s">
        <v>520</v>
      </c>
      <c r="X30" s="8">
        <v>5712.15</v>
      </c>
    </row>
    <row r="31" spans="1:24" x14ac:dyDescent="0.3">
      <c r="A31" s="4" t="s">
        <v>612</v>
      </c>
      <c r="B31" s="8">
        <v>23</v>
      </c>
      <c r="C31" s="8">
        <v>1</v>
      </c>
      <c r="E31" s="4" t="s">
        <v>612</v>
      </c>
      <c r="F31" s="8">
        <v>99995.040000000008</v>
      </c>
      <c r="T31" s="4" t="s">
        <v>329</v>
      </c>
      <c r="U31" s="8">
        <v>3</v>
      </c>
      <c r="W31" s="4" t="s">
        <v>329</v>
      </c>
      <c r="X31" s="8">
        <v>10263.950000000001</v>
      </c>
    </row>
    <row r="32" spans="1:24" x14ac:dyDescent="0.3">
      <c r="A32" s="4" t="s">
        <v>656</v>
      </c>
      <c r="B32" s="8">
        <v>24</v>
      </c>
      <c r="C32" s="8">
        <v>1</v>
      </c>
      <c r="E32" s="4" t="s">
        <v>656</v>
      </c>
      <c r="F32" s="8">
        <v>112011.24000000002</v>
      </c>
      <c r="T32" s="4" t="s">
        <v>419</v>
      </c>
      <c r="U32" s="8">
        <v>5</v>
      </c>
      <c r="W32" s="4" t="s">
        <v>419</v>
      </c>
      <c r="X32" s="8">
        <v>14113.46</v>
      </c>
    </row>
    <row r="33" spans="1:24" x14ac:dyDescent="0.3">
      <c r="A33" s="4" t="s">
        <v>629</v>
      </c>
      <c r="B33" s="8">
        <v>25</v>
      </c>
      <c r="C33" s="8">
        <v>1</v>
      </c>
      <c r="E33" s="4" t="s">
        <v>629</v>
      </c>
      <c r="F33" s="8">
        <v>95843.520000000019</v>
      </c>
      <c r="H33" t="s">
        <v>690</v>
      </c>
      <c r="I33">
        <f>GETPIVOTDATA("[Measures].[Sum of Total]",$K$3)</f>
        <v>3263715.9600000018</v>
      </c>
      <c r="T33" s="4" t="s">
        <v>24</v>
      </c>
      <c r="U33" s="8">
        <v>9</v>
      </c>
      <c r="W33" s="4" t="s">
        <v>24</v>
      </c>
      <c r="X33" s="8">
        <v>29379.190000000002</v>
      </c>
    </row>
    <row r="34" spans="1:24" x14ac:dyDescent="0.3">
      <c r="A34" s="4" t="s">
        <v>647</v>
      </c>
      <c r="B34" s="8">
        <v>19</v>
      </c>
      <c r="C34" s="8">
        <v>1</v>
      </c>
      <c r="E34" s="4" t="s">
        <v>647</v>
      </c>
      <c r="F34" s="8">
        <v>78547.350000000006</v>
      </c>
      <c r="H34" t="s">
        <v>692</v>
      </c>
      <c r="I34">
        <f>GETPIVOTDATA("[Measures].[Count of ProductID]",$A$3)</f>
        <v>1000</v>
      </c>
      <c r="T34" s="4" t="s">
        <v>556</v>
      </c>
      <c r="U34" s="8">
        <v>4</v>
      </c>
      <c r="W34" s="4" t="s">
        <v>556</v>
      </c>
      <c r="X34" s="8">
        <v>18286.36</v>
      </c>
    </row>
    <row r="35" spans="1:24" x14ac:dyDescent="0.3">
      <c r="A35" s="4" t="s">
        <v>611</v>
      </c>
      <c r="B35" s="8">
        <v>17</v>
      </c>
      <c r="C35" s="8">
        <v>1</v>
      </c>
      <c r="E35" s="4" t="s">
        <v>611</v>
      </c>
      <c r="F35" s="8">
        <v>60229.239999999991</v>
      </c>
      <c r="H35" t="s">
        <v>691</v>
      </c>
      <c r="I35">
        <f>GETPIVOTDATA("[Measures].[Count of ProductName]",$A$3)</f>
        <v>50</v>
      </c>
      <c r="T35" s="4" t="s">
        <v>463</v>
      </c>
      <c r="U35" s="8">
        <v>3</v>
      </c>
      <c r="W35" s="4" t="s">
        <v>463</v>
      </c>
      <c r="X35" s="8">
        <v>14991.16</v>
      </c>
    </row>
    <row r="36" spans="1:24" x14ac:dyDescent="0.3">
      <c r="A36" s="4" t="s">
        <v>633</v>
      </c>
      <c r="B36" s="8">
        <v>19</v>
      </c>
      <c r="C36" s="8">
        <v>1</v>
      </c>
      <c r="E36" s="4" t="s">
        <v>633</v>
      </c>
      <c r="F36" s="8">
        <v>73315</v>
      </c>
      <c r="H36" t="s">
        <v>685</v>
      </c>
      <c r="I36">
        <f>GETPIVOTDATA("[Measures].[Count of OrderID]",$Z$8)</f>
        <v>1000</v>
      </c>
      <c r="T36" s="4" t="s">
        <v>241</v>
      </c>
      <c r="U36" s="8">
        <v>3</v>
      </c>
      <c r="W36" s="4" t="s">
        <v>241</v>
      </c>
      <c r="X36" s="8">
        <v>8982.1299999999992</v>
      </c>
    </row>
    <row r="37" spans="1:24" x14ac:dyDescent="0.3">
      <c r="A37" s="4" t="s">
        <v>651</v>
      </c>
      <c r="B37" s="8">
        <v>26</v>
      </c>
      <c r="C37" s="8">
        <v>1</v>
      </c>
      <c r="E37" s="4" t="s">
        <v>651</v>
      </c>
      <c r="F37" s="8">
        <v>98935.760000000024</v>
      </c>
      <c r="H37" t="s">
        <v>686</v>
      </c>
      <c r="I37">
        <f>GETPIVOTDATA("[Measures].[Count of CustomerID]",$Z$11)</f>
        <v>300</v>
      </c>
      <c r="T37" s="4" t="s">
        <v>283</v>
      </c>
      <c r="U37" s="8">
        <v>2</v>
      </c>
      <c r="W37" s="4" t="s">
        <v>283</v>
      </c>
      <c r="X37" s="8">
        <v>11514.93</v>
      </c>
    </row>
    <row r="38" spans="1:24" x14ac:dyDescent="0.3">
      <c r="A38" s="4" t="s">
        <v>636</v>
      </c>
      <c r="B38" s="8">
        <v>11</v>
      </c>
      <c r="C38" s="8">
        <v>1</v>
      </c>
      <c r="E38" s="4" t="s">
        <v>636</v>
      </c>
      <c r="F38" s="8">
        <v>27245.710000000006</v>
      </c>
      <c r="T38" s="4" t="s">
        <v>443</v>
      </c>
      <c r="U38" s="8">
        <v>2</v>
      </c>
      <c r="W38" s="4" t="s">
        <v>443</v>
      </c>
      <c r="X38" s="8">
        <v>8111.3</v>
      </c>
    </row>
    <row r="39" spans="1:24" x14ac:dyDescent="0.3">
      <c r="A39" s="4" t="s">
        <v>652</v>
      </c>
      <c r="B39" s="8">
        <v>27</v>
      </c>
      <c r="C39" s="8">
        <v>1</v>
      </c>
      <c r="E39" s="4" t="s">
        <v>652</v>
      </c>
      <c r="F39" s="8">
        <v>120875.58</v>
      </c>
      <c r="T39" s="4" t="s">
        <v>323</v>
      </c>
      <c r="U39" s="8">
        <v>2</v>
      </c>
      <c r="W39" s="4" t="s">
        <v>323</v>
      </c>
      <c r="X39" s="8">
        <v>6411.42</v>
      </c>
    </row>
    <row r="40" spans="1:24" x14ac:dyDescent="0.3">
      <c r="A40" s="4" t="s">
        <v>638</v>
      </c>
      <c r="B40" s="8">
        <v>17</v>
      </c>
      <c r="C40" s="8">
        <v>1</v>
      </c>
      <c r="E40" s="4" t="s">
        <v>638</v>
      </c>
      <c r="F40" s="8">
        <v>10480.169999999998</v>
      </c>
      <c r="T40" s="4" t="s">
        <v>570</v>
      </c>
      <c r="U40" s="8">
        <v>2</v>
      </c>
      <c r="W40" s="4" t="s">
        <v>570</v>
      </c>
      <c r="X40" s="8">
        <v>6158.93</v>
      </c>
    </row>
    <row r="41" spans="1:24" x14ac:dyDescent="0.3">
      <c r="A41" s="4" t="s">
        <v>625</v>
      </c>
      <c r="B41" s="8">
        <v>24</v>
      </c>
      <c r="C41" s="8">
        <v>1</v>
      </c>
      <c r="E41" s="4" t="s">
        <v>625</v>
      </c>
      <c r="F41" s="8">
        <v>89222.399999999994</v>
      </c>
      <c r="T41" s="4" t="s">
        <v>499</v>
      </c>
      <c r="U41" s="8">
        <v>1</v>
      </c>
      <c r="W41" s="4" t="s">
        <v>499</v>
      </c>
      <c r="X41" s="8">
        <v>1741.53</v>
      </c>
    </row>
    <row r="42" spans="1:24" x14ac:dyDescent="0.3">
      <c r="A42" s="4" t="s">
        <v>620</v>
      </c>
      <c r="B42" s="8">
        <v>15</v>
      </c>
      <c r="C42" s="8">
        <v>1</v>
      </c>
      <c r="E42" s="4" t="s">
        <v>620</v>
      </c>
      <c r="F42" s="8">
        <v>14141.400000000001</v>
      </c>
      <c r="T42" s="4" t="s">
        <v>73</v>
      </c>
      <c r="U42" s="8">
        <v>4</v>
      </c>
      <c r="W42" s="4" t="s">
        <v>73</v>
      </c>
      <c r="X42" s="8">
        <v>15602.220000000001</v>
      </c>
    </row>
    <row r="43" spans="1:24" x14ac:dyDescent="0.3">
      <c r="A43" s="4" t="s">
        <v>644</v>
      </c>
      <c r="B43" s="8">
        <v>16</v>
      </c>
      <c r="C43" s="8">
        <v>1</v>
      </c>
      <c r="E43" s="4" t="s">
        <v>644</v>
      </c>
      <c r="F43" s="8">
        <v>65310.140000000014</v>
      </c>
      <c r="T43" s="4" t="s">
        <v>299</v>
      </c>
      <c r="U43" s="8">
        <v>4</v>
      </c>
      <c r="W43" s="4" t="s">
        <v>299</v>
      </c>
      <c r="X43" s="8">
        <v>16991.379999999997</v>
      </c>
    </row>
    <row r="44" spans="1:24" x14ac:dyDescent="0.3">
      <c r="A44" s="4" t="s">
        <v>615</v>
      </c>
      <c r="B44" s="8">
        <v>28</v>
      </c>
      <c r="C44" s="8">
        <v>1</v>
      </c>
      <c r="E44" s="4" t="s">
        <v>615</v>
      </c>
      <c r="F44" s="8">
        <v>75800.28</v>
      </c>
      <c r="T44" s="4" t="s">
        <v>195</v>
      </c>
      <c r="U44" s="8">
        <v>1</v>
      </c>
      <c r="W44" s="4" t="s">
        <v>195</v>
      </c>
      <c r="X44" s="8">
        <v>3275.55</v>
      </c>
    </row>
    <row r="45" spans="1:24" x14ac:dyDescent="0.3">
      <c r="A45" s="4" t="s">
        <v>618</v>
      </c>
      <c r="B45" s="8">
        <v>18</v>
      </c>
      <c r="C45" s="8">
        <v>1</v>
      </c>
      <c r="E45" s="4" t="s">
        <v>618</v>
      </c>
      <c r="F45" s="8">
        <v>104238.40000000001</v>
      </c>
      <c r="T45" s="4" t="s">
        <v>309</v>
      </c>
      <c r="U45" s="8">
        <v>1</v>
      </c>
      <c r="W45" s="4" t="s">
        <v>309</v>
      </c>
      <c r="X45" s="8">
        <v>6664.2999999999993</v>
      </c>
    </row>
    <row r="46" spans="1:24" x14ac:dyDescent="0.3">
      <c r="A46" s="4" t="s">
        <v>637</v>
      </c>
      <c r="B46" s="8">
        <v>24</v>
      </c>
      <c r="C46" s="8">
        <v>1</v>
      </c>
      <c r="E46" s="4" t="s">
        <v>637</v>
      </c>
      <c r="F46" s="8">
        <v>142993.86000000002</v>
      </c>
      <c r="T46" s="4" t="s">
        <v>229</v>
      </c>
      <c r="U46" s="8">
        <v>8</v>
      </c>
      <c r="W46" s="4" t="s">
        <v>229</v>
      </c>
      <c r="X46" s="8">
        <v>36165.380000000005</v>
      </c>
    </row>
    <row r="47" spans="1:24" x14ac:dyDescent="0.3">
      <c r="A47" s="4" t="s">
        <v>655</v>
      </c>
      <c r="B47" s="8">
        <v>17</v>
      </c>
      <c r="C47" s="8">
        <v>1</v>
      </c>
      <c r="E47" s="4" t="s">
        <v>655</v>
      </c>
      <c r="F47" s="8">
        <v>35044.639999999992</v>
      </c>
      <c r="L47" s="6"/>
      <c r="T47" s="4" t="s">
        <v>393</v>
      </c>
      <c r="U47" s="8">
        <v>2</v>
      </c>
      <c r="W47" s="4" t="s">
        <v>393</v>
      </c>
      <c r="X47" s="8">
        <v>3139.62</v>
      </c>
    </row>
    <row r="48" spans="1:24" x14ac:dyDescent="0.3">
      <c r="A48" s="4" t="s">
        <v>635</v>
      </c>
      <c r="B48" s="8">
        <v>19</v>
      </c>
      <c r="C48" s="8">
        <v>1</v>
      </c>
      <c r="E48" s="4" t="s">
        <v>635</v>
      </c>
      <c r="F48" s="8">
        <v>66440.08</v>
      </c>
      <c r="T48" s="4" t="s">
        <v>281</v>
      </c>
      <c r="U48" s="8">
        <v>1</v>
      </c>
      <c r="W48" s="4" t="s">
        <v>281</v>
      </c>
      <c r="X48" s="8">
        <v>2693.04</v>
      </c>
    </row>
    <row r="49" spans="1:24" x14ac:dyDescent="0.3">
      <c r="A49" s="4" t="s">
        <v>650</v>
      </c>
      <c r="B49" s="8">
        <v>18</v>
      </c>
      <c r="C49" s="8">
        <v>1</v>
      </c>
      <c r="E49" s="4" t="s">
        <v>650</v>
      </c>
      <c r="F49" s="8">
        <v>24828.959999999992</v>
      </c>
      <c r="T49" s="4" t="s">
        <v>291</v>
      </c>
      <c r="U49" s="8">
        <v>7</v>
      </c>
      <c r="W49" s="4" t="s">
        <v>291</v>
      </c>
      <c r="X49" s="8">
        <v>18633.349999999999</v>
      </c>
    </row>
    <row r="50" spans="1:24" x14ac:dyDescent="0.3">
      <c r="A50" s="4" t="s">
        <v>619</v>
      </c>
      <c r="B50" s="8">
        <v>24</v>
      </c>
      <c r="C50" s="8">
        <v>1</v>
      </c>
      <c r="E50" s="4" t="s">
        <v>619</v>
      </c>
      <c r="F50" s="8">
        <v>51296.770000000004</v>
      </c>
      <c r="T50" s="4" t="s">
        <v>12</v>
      </c>
      <c r="U50" s="8">
        <v>1</v>
      </c>
      <c r="W50" s="4" t="s">
        <v>12</v>
      </c>
      <c r="X50" s="8">
        <v>1299.92</v>
      </c>
    </row>
    <row r="51" spans="1:24" x14ac:dyDescent="0.3">
      <c r="A51" s="4" t="s">
        <v>627</v>
      </c>
      <c r="B51" s="8">
        <v>13</v>
      </c>
      <c r="C51" s="8">
        <v>1</v>
      </c>
      <c r="E51" s="4" t="s">
        <v>627</v>
      </c>
      <c r="F51" s="8">
        <v>65652.600000000006</v>
      </c>
      <c r="T51" s="4" t="s">
        <v>133</v>
      </c>
      <c r="U51" s="8">
        <v>5</v>
      </c>
      <c r="W51" s="4" t="s">
        <v>133</v>
      </c>
      <c r="X51" s="8">
        <v>15544.09</v>
      </c>
    </row>
    <row r="52" spans="1:24" x14ac:dyDescent="0.3">
      <c r="A52" s="4" t="s">
        <v>634</v>
      </c>
      <c r="B52" s="8">
        <v>22</v>
      </c>
      <c r="C52" s="8">
        <v>1</v>
      </c>
      <c r="E52" s="4" t="s">
        <v>634</v>
      </c>
      <c r="F52" s="8">
        <v>28219.1</v>
      </c>
      <c r="T52" s="4" t="s">
        <v>71</v>
      </c>
      <c r="U52" s="8">
        <v>2</v>
      </c>
      <c r="W52" s="4" t="s">
        <v>71</v>
      </c>
      <c r="X52" s="8">
        <v>6506.0300000000007</v>
      </c>
    </row>
    <row r="53" spans="1:24" x14ac:dyDescent="0.3">
      <c r="A53" s="4" t="s">
        <v>665</v>
      </c>
      <c r="B53" s="8">
        <v>1000</v>
      </c>
      <c r="C53" s="8">
        <v>50</v>
      </c>
      <c r="E53" s="4" t="s">
        <v>665</v>
      </c>
      <c r="F53" s="8">
        <v>3263715.9600000018</v>
      </c>
      <c r="T53" s="4" t="s">
        <v>47</v>
      </c>
      <c r="U53" s="8">
        <v>1</v>
      </c>
      <c r="W53" s="4" t="s">
        <v>47</v>
      </c>
      <c r="X53" s="8">
        <v>6131.37</v>
      </c>
    </row>
    <row r="54" spans="1:24" x14ac:dyDescent="0.3">
      <c r="T54" s="4" t="s">
        <v>481</v>
      </c>
      <c r="U54" s="8">
        <v>8</v>
      </c>
      <c r="W54" s="4" t="s">
        <v>481</v>
      </c>
      <c r="X54" s="8">
        <v>19491.809999999998</v>
      </c>
    </row>
    <row r="55" spans="1:24" x14ac:dyDescent="0.3">
      <c r="T55" s="4" t="s">
        <v>538</v>
      </c>
      <c r="U55" s="8">
        <v>3</v>
      </c>
      <c r="W55" s="4" t="s">
        <v>538</v>
      </c>
      <c r="X55" s="8">
        <v>5613.78</v>
      </c>
    </row>
    <row r="56" spans="1:24" x14ac:dyDescent="0.3">
      <c r="T56" s="4" t="s">
        <v>540</v>
      </c>
      <c r="U56" s="8">
        <v>3</v>
      </c>
      <c r="W56" s="4" t="s">
        <v>540</v>
      </c>
      <c r="X56" s="8">
        <v>11651.259999999998</v>
      </c>
    </row>
    <row r="57" spans="1:24" x14ac:dyDescent="0.3">
      <c r="T57" s="4" t="s">
        <v>417</v>
      </c>
      <c r="U57" s="8">
        <v>5</v>
      </c>
      <c r="W57" s="4" t="s">
        <v>417</v>
      </c>
      <c r="X57" s="8">
        <v>12127.79</v>
      </c>
    </row>
    <row r="58" spans="1:24" x14ac:dyDescent="0.3">
      <c r="T58" s="4" t="s">
        <v>413</v>
      </c>
      <c r="U58" s="8">
        <v>3</v>
      </c>
      <c r="W58" s="4" t="s">
        <v>413</v>
      </c>
      <c r="X58" s="8">
        <v>12197.72</v>
      </c>
    </row>
    <row r="59" spans="1:24" x14ac:dyDescent="0.3">
      <c r="T59" s="4" t="s">
        <v>375</v>
      </c>
      <c r="U59" s="8">
        <v>4</v>
      </c>
      <c r="W59" s="4" t="s">
        <v>375</v>
      </c>
      <c r="X59" s="8">
        <v>2973.6099999999997</v>
      </c>
    </row>
    <row r="60" spans="1:24" x14ac:dyDescent="0.3">
      <c r="T60" s="4" t="s">
        <v>325</v>
      </c>
      <c r="U60" s="8">
        <v>4</v>
      </c>
      <c r="W60" s="4" t="s">
        <v>325</v>
      </c>
      <c r="X60" s="8">
        <v>9425.1500000000015</v>
      </c>
    </row>
    <row r="61" spans="1:24" x14ac:dyDescent="0.3">
      <c r="T61" s="4" t="s">
        <v>457</v>
      </c>
      <c r="U61" s="8">
        <v>3</v>
      </c>
      <c r="W61" s="4" t="s">
        <v>457</v>
      </c>
      <c r="X61" s="8">
        <v>13350.24</v>
      </c>
    </row>
    <row r="62" spans="1:24" x14ac:dyDescent="0.3">
      <c r="T62" s="4" t="s">
        <v>187</v>
      </c>
      <c r="U62" s="8">
        <v>6</v>
      </c>
      <c r="W62" s="4" t="s">
        <v>187</v>
      </c>
      <c r="X62" s="8">
        <v>15183.800000000001</v>
      </c>
    </row>
    <row r="63" spans="1:24" x14ac:dyDescent="0.3">
      <c r="T63" s="4" t="s">
        <v>153</v>
      </c>
      <c r="U63" s="8">
        <v>5</v>
      </c>
      <c r="W63" s="4" t="s">
        <v>153</v>
      </c>
      <c r="X63" s="8">
        <v>23879.05</v>
      </c>
    </row>
    <row r="64" spans="1:24" x14ac:dyDescent="0.3">
      <c r="T64" s="4" t="s">
        <v>403</v>
      </c>
      <c r="U64" s="8">
        <v>3</v>
      </c>
      <c r="W64" s="4" t="s">
        <v>403</v>
      </c>
      <c r="X64" s="8">
        <v>8065.7099999999991</v>
      </c>
    </row>
    <row r="65" spans="20:24" x14ac:dyDescent="0.3">
      <c r="T65" s="4" t="s">
        <v>552</v>
      </c>
      <c r="U65" s="8">
        <v>3</v>
      </c>
      <c r="W65" s="4" t="s">
        <v>552</v>
      </c>
      <c r="X65" s="8">
        <v>8501.77</v>
      </c>
    </row>
    <row r="66" spans="20:24" x14ac:dyDescent="0.3">
      <c r="T66" s="4" t="s">
        <v>536</v>
      </c>
      <c r="U66" s="8">
        <v>8</v>
      </c>
      <c r="W66" s="4" t="s">
        <v>536</v>
      </c>
      <c r="X66" s="8">
        <v>32538.86</v>
      </c>
    </row>
    <row r="67" spans="20:24" x14ac:dyDescent="0.3">
      <c r="T67" s="4" t="s">
        <v>489</v>
      </c>
      <c r="U67" s="8">
        <v>2</v>
      </c>
      <c r="W67" s="4" t="s">
        <v>489</v>
      </c>
      <c r="X67" s="8">
        <v>2993.62</v>
      </c>
    </row>
    <row r="68" spans="20:24" x14ac:dyDescent="0.3">
      <c r="T68" s="4" t="s">
        <v>34</v>
      </c>
      <c r="U68" s="8">
        <v>6</v>
      </c>
      <c r="W68" s="4" t="s">
        <v>34</v>
      </c>
      <c r="X68" s="8">
        <v>16281.87</v>
      </c>
    </row>
    <row r="69" spans="20:24" x14ac:dyDescent="0.3">
      <c r="T69" s="4" t="s">
        <v>181</v>
      </c>
      <c r="U69" s="8">
        <v>6</v>
      </c>
      <c r="W69" s="4" t="s">
        <v>181</v>
      </c>
      <c r="X69" s="8">
        <v>19105.03</v>
      </c>
    </row>
    <row r="70" spans="20:24" x14ac:dyDescent="0.3">
      <c r="T70" s="4" t="s">
        <v>353</v>
      </c>
      <c r="U70" s="8">
        <v>2</v>
      </c>
      <c r="W70" s="4" t="s">
        <v>353</v>
      </c>
      <c r="X70" s="8">
        <v>6799.6299999999992</v>
      </c>
    </row>
    <row r="71" spans="20:24" x14ac:dyDescent="0.3">
      <c r="T71" s="4" t="s">
        <v>227</v>
      </c>
      <c r="U71" s="8">
        <v>1</v>
      </c>
      <c r="W71" s="4" t="s">
        <v>227</v>
      </c>
      <c r="X71" s="8">
        <v>2947.68</v>
      </c>
    </row>
    <row r="72" spans="20:24" x14ac:dyDescent="0.3">
      <c r="T72" s="4" t="s">
        <v>109</v>
      </c>
      <c r="U72" s="8">
        <v>3</v>
      </c>
      <c r="W72" s="4" t="s">
        <v>109</v>
      </c>
      <c r="X72" s="8">
        <v>7440.8200000000006</v>
      </c>
    </row>
    <row r="73" spans="20:24" x14ac:dyDescent="0.3">
      <c r="T73" s="4" t="s">
        <v>189</v>
      </c>
      <c r="U73" s="8">
        <v>3</v>
      </c>
      <c r="W73" s="4" t="s">
        <v>189</v>
      </c>
      <c r="X73" s="8">
        <v>7623.2000000000007</v>
      </c>
    </row>
    <row r="74" spans="20:24" x14ac:dyDescent="0.3">
      <c r="T74" s="4" t="s">
        <v>415</v>
      </c>
      <c r="U74" s="8">
        <v>7</v>
      </c>
      <c r="W74" s="4" t="s">
        <v>415</v>
      </c>
      <c r="X74" s="8">
        <v>18127.87</v>
      </c>
    </row>
    <row r="75" spans="20:24" x14ac:dyDescent="0.3">
      <c r="T75" s="4" t="s">
        <v>261</v>
      </c>
      <c r="U75" s="8">
        <v>1</v>
      </c>
      <c r="W75" s="4" t="s">
        <v>261</v>
      </c>
      <c r="X75" s="8">
        <v>2764.65</v>
      </c>
    </row>
    <row r="76" spans="20:24" x14ac:dyDescent="0.3">
      <c r="T76" s="4" t="s">
        <v>10</v>
      </c>
      <c r="U76" s="8">
        <v>2</v>
      </c>
      <c r="W76" s="4" t="s">
        <v>10</v>
      </c>
      <c r="X76" s="8">
        <v>7719.78</v>
      </c>
    </row>
    <row r="77" spans="20:24" x14ac:dyDescent="0.3">
      <c r="T77" s="4" t="s">
        <v>289</v>
      </c>
      <c r="U77" s="8">
        <v>4</v>
      </c>
      <c r="W77" s="4" t="s">
        <v>289</v>
      </c>
      <c r="X77" s="8">
        <v>16151.86</v>
      </c>
    </row>
    <row r="78" spans="20:24" x14ac:dyDescent="0.3">
      <c r="T78" s="4" t="s">
        <v>351</v>
      </c>
      <c r="U78" s="8">
        <v>2</v>
      </c>
      <c r="W78" s="4" t="s">
        <v>351</v>
      </c>
      <c r="X78" s="8">
        <v>3600.96</v>
      </c>
    </row>
    <row r="79" spans="20:24" x14ac:dyDescent="0.3">
      <c r="T79" s="4" t="s">
        <v>285</v>
      </c>
      <c r="U79" s="8">
        <v>3</v>
      </c>
      <c r="W79" s="4" t="s">
        <v>285</v>
      </c>
      <c r="X79" s="8">
        <v>11121.33</v>
      </c>
    </row>
    <row r="80" spans="20:24" x14ac:dyDescent="0.3">
      <c r="T80" s="4" t="s">
        <v>313</v>
      </c>
      <c r="U80" s="8">
        <v>2</v>
      </c>
      <c r="W80" s="4" t="s">
        <v>313</v>
      </c>
      <c r="X80" s="8">
        <v>3124.92</v>
      </c>
    </row>
    <row r="81" spans="20:24" x14ac:dyDescent="0.3">
      <c r="T81" s="4" t="s">
        <v>337</v>
      </c>
      <c r="U81" s="8">
        <v>4</v>
      </c>
      <c r="W81" s="4" t="s">
        <v>337</v>
      </c>
      <c r="X81" s="8">
        <v>20076.879999999997</v>
      </c>
    </row>
    <row r="82" spans="20:24" x14ac:dyDescent="0.3">
      <c r="T82" s="4" t="s">
        <v>411</v>
      </c>
      <c r="U82" s="8">
        <v>3</v>
      </c>
      <c r="W82" s="4" t="s">
        <v>411</v>
      </c>
      <c r="X82" s="8">
        <v>9924.14</v>
      </c>
    </row>
    <row r="83" spans="20:24" x14ac:dyDescent="0.3">
      <c r="T83" s="4" t="s">
        <v>18</v>
      </c>
      <c r="U83" s="8">
        <v>3</v>
      </c>
      <c r="W83" s="4" t="s">
        <v>18</v>
      </c>
      <c r="X83" s="8">
        <v>8235.4000000000015</v>
      </c>
    </row>
    <row r="84" spans="20:24" x14ac:dyDescent="0.3">
      <c r="T84" s="4" t="s">
        <v>594</v>
      </c>
      <c r="U84" s="8">
        <v>5</v>
      </c>
      <c r="W84" s="4" t="s">
        <v>594</v>
      </c>
      <c r="X84" s="8">
        <v>12263.080000000002</v>
      </c>
    </row>
    <row r="85" spans="20:24" x14ac:dyDescent="0.3">
      <c r="T85" s="4" t="s">
        <v>167</v>
      </c>
      <c r="U85" s="8">
        <v>4</v>
      </c>
      <c r="W85" s="4" t="s">
        <v>167</v>
      </c>
      <c r="X85" s="8">
        <v>11403.86</v>
      </c>
    </row>
    <row r="86" spans="20:24" x14ac:dyDescent="0.3">
      <c r="T86" s="4" t="s">
        <v>361</v>
      </c>
      <c r="U86" s="8">
        <v>1</v>
      </c>
      <c r="W86" s="4" t="s">
        <v>361</v>
      </c>
      <c r="X86" s="8">
        <v>3967.44</v>
      </c>
    </row>
    <row r="87" spans="20:24" x14ac:dyDescent="0.3">
      <c r="T87" s="4" t="s">
        <v>548</v>
      </c>
      <c r="U87" s="8">
        <v>2</v>
      </c>
      <c r="W87" s="4" t="s">
        <v>548</v>
      </c>
      <c r="X87" s="8">
        <v>8912.01</v>
      </c>
    </row>
    <row r="88" spans="20:24" x14ac:dyDescent="0.3">
      <c r="T88" s="4" t="s">
        <v>331</v>
      </c>
      <c r="U88" s="8">
        <v>9</v>
      </c>
      <c r="W88" s="4" t="s">
        <v>331</v>
      </c>
      <c r="X88" s="8">
        <v>26884.41</v>
      </c>
    </row>
    <row r="89" spans="20:24" x14ac:dyDescent="0.3">
      <c r="T89" s="4" t="s">
        <v>143</v>
      </c>
      <c r="U89" s="8">
        <v>1</v>
      </c>
      <c r="W89" s="4" t="s">
        <v>143</v>
      </c>
      <c r="X89" s="8">
        <v>1461.5</v>
      </c>
    </row>
    <row r="90" spans="20:24" x14ac:dyDescent="0.3">
      <c r="T90" s="4" t="s">
        <v>429</v>
      </c>
      <c r="U90" s="8">
        <v>4</v>
      </c>
      <c r="W90" s="4" t="s">
        <v>429</v>
      </c>
      <c r="X90" s="8">
        <v>15154.81</v>
      </c>
    </row>
    <row r="91" spans="20:24" x14ac:dyDescent="0.3">
      <c r="T91" s="4" t="s">
        <v>197</v>
      </c>
      <c r="U91" s="8">
        <v>2</v>
      </c>
      <c r="W91" s="4" t="s">
        <v>197</v>
      </c>
      <c r="X91" s="8">
        <v>5602.09</v>
      </c>
    </row>
    <row r="92" spans="20:24" x14ac:dyDescent="0.3">
      <c r="T92" s="4" t="s">
        <v>185</v>
      </c>
      <c r="U92" s="8">
        <v>3</v>
      </c>
      <c r="W92" s="4" t="s">
        <v>185</v>
      </c>
      <c r="X92" s="8">
        <v>1992.0599999999997</v>
      </c>
    </row>
    <row r="93" spans="20:24" x14ac:dyDescent="0.3">
      <c r="T93" s="4" t="s">
        <v>277</v>
      </c>
      <c r="U93" s="8">
        <v>4</v>
      </c>
      <c r="W93" s="4" t="s">
        <v>277</v>
      </c>
      <c r="X93" s="8">
        <v>13786.039999999999</v>
      </c>
    </row>
    <row r="94" spans="20:24" x14ac:dyDescent="0.3">
      <c r="T94" s="4" t="s">
        <v>518</v>
      </c>
      <c r="U94" s="8">
        <v>3</v>
      </c>
      <c r="W94" s="4" t="s">
        <v>518</v>
      </c>
      <c r="X94" s="8">
        <v>7271.78</v>
      </c>
    </row>
    <row r="95" spans="20:24" x14ac:dyDescent="0.3">
      <c r="T95" s="4" t="s">
        <v>157</v>
      </c>
      <c r="U95" s="8">
        <v>3</v>
      </c>
      <c r="W95" s="4" t="s">
        <v>157</v>
      </c>
      <c r="X95" s="8">
        <v>6013.93</v>
      </c>
    </row>
    <row r="96" spans="20:24" x14ac:dyDescent="0.3">
      <c r="T96" s="4" t="s">
        <v>161</v>
      </c>
      <c r="U96" s="8">
        <v>4</v>
      </c>
      <c r="W96" s="4" t="s">
        <v>161</v>
      </c>
      <c r="X96" s="8">
        <v>17558.89</v>
      </c>
    </row>
    <row r="97" spans="20:24" x14ac:dyDescent="0.3">
      <c r="T97" s="4" t="s">
        <v>275</v>
      </c>
      <c r="U97" s="8">
        <v>4</v>
      </c>
      <c r="W97" s="4" t="s">
        <v>275</v>
      </c>
      <c r="X97" s="8">
        <v>8686.82</v>
      </c>
    </row>
    <row r="98" spans="20:24" x14ac:dyDescent="0.3">
      <c r="T98" s="4" t="s">
        <v>501</v>
      </c>
      <c r="U98" s="8">
        <v>2</v>
      </c>
      <c r="W98" s="4" t="s">
        <v>501</v>
      </c>
      <c r="X98" s="8">
        <v>3684.14</v>
      </c>
    </row>
    <row r="99" spans="20:24" x14ac:dyDescent="0.3">
      <c r="T99" s="4" t="s">
        <v>493</v>
      </c>
      <c r="U99" s="8">
        <v>3</v>
      </c>
      <c r="W99" s="4" t="s">
        <v>493</v>
      </c>
      <c r="X99" s="8">
        <v>17086.260000000002</v>
      </c>
    </row>
    <row r="100" spans="20:24" x14ac:dyDescent="0.3">
      <c r="T100" s="4" t="s">
        <v>107</v>
      </c>
      <c r="U100" s="8">
        <v>2</v>
      </c>
      <c r="W100" s="4" t="s">
        <v>107</v>
      </c>
      <c r="X100" s="8">
        <v>7679.0599999999995</v>
      </c>
    </row>
    <row r="101" spans="20:24" x14ac:dyDescent="0.3">
      <c r="T101" s="4" t="s">
        <v>59</v>
      </c>
      <c r="U101" s="8">
        <v>3</v>
      </c>
      <c r="W101" s="4" t="s">
        <v>59</v>
      </c>
      <c r="X101" s="8">
        <v>8079.82</v>
      </c>
    </row>
    <row r="102" spans="20:24" x14ac:dyDescent="0.3">
      <c r="T102" s="4" t="s">
        <v>507</v>
      </c>
      <c r="U102" s="8">
        <v>2</v>
      </c>
      <c r="W102" s="4" t="s">
        <v>507</v>
      </c>
      <c r="X102" s="8">
        <v>8621.130000000001</v>
      </c>
    </row>
    <row r="103" spans="20:24" x14ac:dyDescent="0.3">
      <c r="T103" s="4" t="s">
        <v>483</v>
      </c>
      <c r="U103" s="8">
        <v>6</v>
      </c>
      <c r="W103" s="4" t="s">
        <v>483</v>
      </c>
      <c r="X103" s="8">
        <v>10931.78</v>
      </c>
    </row>
    <row r="104" spans="20:24" x14ac:dyDescent="0.3">
      <c r="T104" s="4" t="s">
        <v>407</v>
      </c>
      <c r="U104" s="8">
        <v>4</v>
      </c>
      <c r="W104" s="4" t="s">
        <v>407</v>
      </c>
      <c r="X104" s="8">
        <v>6736.74</v>
      </c>
    </row>
    <row r="105" spans="20:24" x14ac:dyDescent="0.3">
      <c r="T105" s="4" t="s">
        <v>397</v>
      </c>
      <c r="U105" s="8">
        <v>1</v>
      </c>
      <c r="W105" s="4" t="s">
        <v>397</v>
      </c>
      <c r="X105" s="8">
        <v>5761.98</v>
      </c>
    </row>
    <row r="106" spans="20:24" x14ac:dyDescent="0.3">
      <c r="T106" s="4" t="s">
        <v>85</v>
      </c>
      <c r="U106" s="8">
        <v>1</v>
      </c>
      <c r="W106" s="4" t="s">
        <v>85</v>
      </c>
      <c r="X106" s="8">
        <v>6612.4</v>
      </c>
    </row>
    <row r="107" spans="20:24" x14ac:dyDescent="0.3">
      <c r="T107" s="4" t="s">
        <v>550</v>
      </c>
      <c r="U107" s="8">
        <v>6</v>
      </c>
      <c r="W107" s="4" t="s">
        <v>550</v>
      </c>
      <c r="X107" s="8">
        <v>20262.590000000004</v>
      </c>
    </row>
    <row r="108" spans="20:24" x14ac:dyDescent="0.3">
      <c r="T108" s="4" t="s">
        <v>75</v>
      </c>
      <c r="U108" s="8">
        <v>7</v>
      </c>
      <c r="W108" s="4" t="s">
        <v>75</v>
      </c>
      <c r="X108" s="8">
        <v>15170.68</v>
      </c>
    </row>
    <row r="109" spans="20:24" x14ac:dyDescent="0.3">
      <c r="T109" s="4" t="s">
        <v>562</v>
      </c>
      <c r="U109" s="8">
        <v>2</v>
      </c>
      <c r="W109" s="4" t="s">
        <v>562</v>
      </c>
      <c r="X109" s="8">
        <v>14622.169999999998</v>
      </c>
    </row>
    <row r="110" spans="20:24" x14ac:dyDescent="0.3">
      <c r="T110" s="4" t="s">
        <v>574</v>
      </c>
      <c r="U110" s="8">
        <v>5</v>
      </c>
      <c r="W110" s="4" t="s">
        <v>574</v>
      </c>
      <c r="X110" s="8">
        <v>13611.8</v>
      </c>
    </row>
    <row r="111" spans="20:24" x14ac:dyDescent="0.3">
      <c r="T111" s="4" t="s">
        <v>301</v>
      </c>
      <c r="U111" s="8">
        <v>2</v>
      </c>
      <c r="W111" s="4" t="s">
        <v>301</v>
      </c>
      <c r="X111" s="8">
        <v>3645.44</v>
      </c>
    </row>
    <row r="112" spans="20:24" x14ac:dyDescent="0.3">
      <c r="T112" s="4" t="s">
        <v>437</v>
      </c>
      <c r="U112" s="8">
        <v>6</v>
      </c>
      <c r="W112" s="4" t="s">
        <v>437</v>
      </c>
      <c r="X112" s="8">
        <v>25794.33</v>
      </c>
    </row>
    <row r="113" spans="20:24" x14ac:dyDescent="0.3">
      <c r="T113" s="4" t="s">
        <v>317</v>
      </c>
      <c r="U113" s="8">
        <v>6</v>
      </c>
      <c r="W113" s="4" t="s">
        <v>317</v>
      </c>
      <c r="X113" s="8">
        <v>19438.419999999998</v>
      </c>
    </row>
    <row r="114" spans="20:24" x14ac:dyDescent="0.3">
      <c r="T114" s="4" t="s">
        <v>99</v>
      </c>
      <c r="U114" s="8">
        <v>2</v>
      </c>
      <c r="W114" s="4" t="s">
        <v>99</v>
      </c>
      <c r="X114" s="8">
        <v>6151.53</v>
      </c>
    </row>
    <row r="115" spans="20:24" x14ac:dyDescent="0.3">
      <c r="T115" s="4" t="s">
        <v>311</v>
      </c>
      <c r="U115" s="8">
        <v>4</v>
      </c>
      <c r="W115" s="4" t="s">
        <v>311</v>
      </c>
      <c r="X115" s="8">
        <v>14966.56</v>
      </c>
    </row>
    <row r="116" spans="20:24" x14ac:dyDescent="0.3">
      <c r="T116" s="4" t="s">
        <v>584</v>
      </c>
      <c r="U116" s="8">
        <v>3</v>
      </c>
      <c r="W116" s="4" t="s">
        <v>584</v>
      </c>
      <c r="X116" s="8">
        <v>11381.89</v>
      </c>
    </row>
    <row r="117" spans="20:24" x14ac:dyDescent="0.3">
      <c r="T117" s="4" t="s">
        <v>580</v>
      </c>
      <c r="U117" s="8">
        <v>4</v>
      </c>
      <c r="W117" s="4" t="s">
        <v>580</v>
      </c>
      <c r="X117" s="8">
        <v>3986.51</v>
      </c>
    </row>
    <row r="118" spans="20:24" x14ac:dyDescent="0.3">
      <c r="T118" s="4" t="s">
        <v>461</v>
      </c>
      <c r="U118" s="8">
        <v>1</v>
      </c>
      <c r="W118" s="4" t="s">
        <v>461</v>
      </c>
      <c r="X118" s="8">
        <v>1999.5</v>
      </c>
    </row>
    <row r="119" spans="20:24" x14ac:dyDescent="0.3">
      <c r="T119" s="4" t="s">
        <v>467</v>
      </c>
      <c r="U119" s="8">
        <v>8</v>
      </c>
      <c r="W119" s="4" t="s">
        <v>467</v>
      </c>
      <c r="X119" s="8">
        <v>31173.03</v>
      </c>
    </row>
    <row r="120" spans="20:24" x14ac:dyDescent="0.3">
      <c r="T120" s="4" t="s">
        <v>572</v>
      </c>
      <c r="U120" s="8">
        <v>6</v>
      </c>
      <c r="W120" s="4" t="s">
        <v>572</v>
      </c>
      <c r="X120" s="8">
        <v>17998.829999999998</v>
      </c>
    </row>
    <row r="121" spans="20:24" x14ac:dyDescent="0.3">
      <c r="T121" s="4" t="s">
        <v>399</v>
      </c>
      <c r="U121" s="8">
        <v>3</v>
      </c>
      <c r="W121" s="4" t="s">
        <v>399</v>
      </c>
      <c r="X121" s="8">
        <v>19186.88</v>
      </c>
    </row>
    <row r="122" spans="20:24" x14ac:dyDescent="0.3">
      <c r="T122" s="4" t="s">
        <v>38</v>
      </c>
      <c r="U122" s="8">
        <v>4</v>
      </c>
      <c r="W122" s="4" t="s">
        <v>38</v>
      </c>
      <c r="X122" s="8">
        <v>12686.25</v>
      </c>
    </row>
    <row r="123" spans="20:24" x14ac:dyDescent="0.3">
      <c r="T123" s="4" t="s">
        <v>449</v>
      </c>
      <c r="U123" s="8">
        <v>3</v>
      </c>
      <c r="W123" s="4" t="s">
        <v>449</v>
      </c>
      <c r="X123" s="8">
        <v>10607.28</v>
      </c>
    </row>
    <row r="124" spans="20:24" x14ac:dyDescent="0.3">
      <c r="T124" s="4" t="s">
        <v>315</v>
      </c>
      <c r="U124" s="8">
        <v>4</v>
      </c>
      <c r="W124" s="4" t="s">
        <v>315</v>
      </c>
      <c r="X124" s="8">
        <v>10827.13</v>
      </c>
    </row>
    <row r="125" spans="20:24" x14ac:dyDescent="0.3">
      <c r="T125" s="4" t="s">
        <v>526</v>
      </c>
      <c r="U125" s="8">
        <v>1</v>
      </c>
      <c r="W125" s="4" t="s">
        <v>526</v>
      </c>
      <c r="X125" s="8">
        <v>1949.36</v>
      </c>
    </row>
    <row r="126" spans="20:24" x14ac:dyDescent="0.3">
      <c r="T126" s="4" t="s">
        <v>369</v>
      </c>
      <c r="U126" s="8">
        <v>4</v>
      </c>
      <c r="W126" s="4" t="s">
        <v>369</v>
      </c>
      <c r="X126" s="8">
        <v>9662.7200000000012</v>
      </c>
    </row>
    <row r="127" spans="20:24" x14ac:dyDescent="0.3">
      <c r="T127" s="4" t="s">
        <v>385</v>
      </c>
      <c r="U127" s="8">
        <v>5</v>
      </c>
      <c r="W127" s="4" t="s">
        <v>385</v>
      </c>
      <c r="X127" s="8">
        <v>12764.99</v>
      </c>
    </row>
    <row r="128" spans="20:24" x14ac:dyDescent="0.3">
      <c r="T128" s="4" t="s">
        <v>321</v>
      </c>
      <c r="U128" s="8">
        <v>3</v>
      </c>
      <c r="W128" s="4" t="s">
        <v>321</v>
      </c>
      <c r="X128" s="8">
        <v>12599.640000000001</v>
      </c>
    </row>
    <row r="129" spans="20:24" x14ac:dyDescent="0.3">
      <c r="T129" s="4" t="s">
        <v>582</v>
      </c>
      <c r="U129" s="8">
        <v>4</v>
      </c>
      <c r="W129" s="4" t="s">
        <v>582</v>
      </c>
      <c r="X129" s="8">
        <v>8945.14</v>
      </c>
    </row>
    <row r="130" spans="20:24" x14ac:dyDescent="0.3">
      <c r="T130" s="4" t="s">
        <v>251</v>
      </c>
      <c r="U130" s="8">
        <v>5</v>
      </c>
      <c r="W130" s="4" t="s">
        <v>251</v>
      </c>
      <c r="X130" s="8">
        <v>24300.75</v>
      </c>
    </row>
    <row r="131" spans="20:24" x14ac:dyDescent="0.3">
      <c r="T131" s="4" t="s">
        <v>487</v>
      </c>
      <c r="U131" s="8">
        <v>6</v>
      </c>
      <c r="W131" s="4" t="s">
        <v>487</v>
      </c>
      <c r="X131" s="8">
        <v>16262.779999999999</v>
      </c>
    </row>
    <row r="132" spans="20:24" x14ac:dyDescent="0.3">
      <c r="T132" s="4" t="s">
        <v>55</v>
      </c>
      <c r="U132" s="8">
        <v>6</v>
      </c>
      <c r="W132" s="4" t="s">
        <v>55</v>
      </c>
      <c r="X132" s="8">
        <v>21590.010000000002</v>
      </c>
    </row>
    <row r="133" spans="20:24" x14ac:dyDescent="0.3">
      <c r="T133" s="4" t="s">
        <v>387</v>
      </c>
      <c r="U133" s="8">
        <v>4</v>
      </c>
      <c r="W133" s="4" t="s">
        <v>387</v>
      </c>
      <c r="X133" s="8">
        <v>6624.8499999999995</v>
      </c>
    </row>
    <row r="134" spans="20:24" x14ac:dyDescent="0.3">
      <c r="T134" s="4" t="s">
        <v>43</v>
      </c>
      <c r="U134" s="8">
        <v>2</v>
      </c>
      <c r="W134" s="4" t="s">
        <v>43</v>
      </c>
      <c r="X134" s="8">
        <v>12824.52</v>
      </c>
    </row>
    <row r="135" spans="20:24" x14ac:dyDescent="0.3">
      <c r="T135" s="4" t="s">
        <v>149</v>
      </c>
      <c r="U135" s="8">
        <v>6</v>
      </c>
      <c r="W135" s="4" t="s">
        <v>149</v>
      </c>
      <c r="X135" s="8">
        <v>24546.799999999999</v>
      </c>
    </row>
    <row r="136" spans="20:24" x14ac:dyDescent="0.3">
      <c r="T136" s="4" t="s">
        <v>87</v>
      </c>
      <c r="U136" s="8">
        <v>6</v>
      </c>
      <c r="W136" s="4" t="s">
        <v>87</v>
      </c>
      <c r="X136" s="8">
        <v>14188.17</v>
      </c>
    </row>
    <row r="137" spans="20:24" x14ac:dyDescent="0.3">
      <c r="T137" s="4" t="s">
        <v>243</v>
      </c>
      <c r="U137" s="8">
        <v>3</v>
      </c>
      <c r="W137" s="4" t="s">
        <v>243</v>
      </c>
      <c r="X137" s="8">
        <v>7374.78</v>
      </c>
    </row>
    <row r="138" spans="20:24" x14ac:dyDescent="0.3">
      <c r="T138" s="4" t="s">
        <v>445</v>
      </c>
      <c r="U138" s="8">
        <v>5</v>
      </c>
      <c r="W138" s="4" t="s">
        <v>445</v>
      </c>
      <c r="X138" s="8">
        <v>20574.45</v>
      </c>
    </row>
    <row r="139" spans="20:24" x14ac:dyDescent="0.3">
      <c r="T139" s="4" t="s">
        <v>179</v>
      </c>
      <c r="U139" s="8">
        <v>5</v>
      </c>
      <c r="W139" s="4" t="s">
        <v>179</v>
      </c>
      <c r="X139" s="8">
        <v>14383.65</v>
      </c>
    </row>
    <row r="140" spans="20:24" x14ac:dyDescent="0.3">
      <c r="T140" s="4" t="s">
        <v>339</v>
      </c>
      <c r="U140" s="8">
        <v>3</v>
      </c>
      <c r="W140" s="4" t="s">
        <v>339</v>
      </c>
      <c r="X140" s="8">
        <v>5278.4400000000005</v>
      </c>
    </row>
    <row r="141" spans="20:24" x14ac:dyDescent="0.3">
      <c r="T141" s="4" t="s">
        <v>347</v>
      </c>
      <c r="U141" s="8">
        <v>2</v>
      </c>
      <c r="W141" s="4" t="s">
        <v>347</v>
      </c>
      <c r="X141" s="8">
        <v>5020.0200000000004</v>
      </c>
    </row>
    <row r="142" spans="20:24" x14ac:dyDescent="0.3">
      <c r="T142" s="4" t="s">
        <v>524</v>
      </c>
      <c r="U142" s="8">
        <v>5</v>
      </c>
      <c r="W142" s="4" t="s">
        <v>524</v>
      </c>
      <c r="X142" s="8">
        <v>26109.82</v>
      </c>
    </row>
    <row r="143" spans="20:24" x14ac:dyDescent="0.3">
      <c r="T143" s="4" t="s">
        <v>57</v>
      </c>
      <c r="U143" s="8">
        <v>2</v>
      </c>
      <c r="W143" s="4" t="s">
        <v>57</v>
      </c>
      <c r="X143" s="8">
        <v>5538.21</v>
      </c>
    </row>
    <row r="144" spans="20:24" x14ac:dyDescent="0.3">
      <c r="T144" s="4" t="s">
        <v>53</v>
      </c>
      <c r="U144" s="8">
        <v>5</v>
      </c>
      <c r="W144" s="4" t="s">
        <v>53</v>
      </c>
      <c r="X144" s="8">
        <v>20887.599999999999</v>
      </c>
    </row>
    <row r="145" spans="20:24" x14ac:dyDescent="0.3">
      <c r="T145" s="4" t="s">
        <v>155</v>
      </c>
      <c r="U145" s="8">
        <v>1</v>
      </c>
      <c r="W145" s="4" t="s">
        <v>155</v>
      </c>
      <c r="X145" s="8">
        <v>1889.1599999999999</v>
      </c>
    </row>
    <row r="146" spans="20:24" x14ac:dyDescent="0.3">
      <c r="T146" s="4" t="s">
        <v>111</v>
      </c>
      <c r="U146" s="8">
        <v>4</v>
      </c>
      <c r="W146" s="4" t="s">
        <v>111</v>
      </c>
      <c r="X146" s="8">
        <v>13678.470000000001</v>
      </c>
    </row>
    <row r="147" spans="20:24" x14ac:dyDescent="0.3">
      <c r="T147" s="4" t="s">
        <v>401</v>
      </c>
      <c r="U147" s="8">
        <v>2</v>
      </c>
      <c r="W147" s="4" t="s">
        <v>401</v>
      </c>
      <c r="X147" s="8">
        <v>3030.1400000000003</v>
      </c>
    </row>
    <row r="148" spans="20:24" x14ac:dyDescent="0.3">
      <c r="T148" s="4" t="s">
        <v>36</v>
      </c>
      <c r="U148" s="8">
        <v>4</v>
      </c>
      <c r="W148" s="4" t="s">
        <v>36</v>
      </c>
      <c r="X148" s="8">
        <v>19353.45</v>
      </c>
    </row>
    <row r="149" spans="20:24" x14ac:dyDescent="0.3">
      <c r="T149" s="4" t="s">
        <v>409</v>
      </c>
      <c r="U149" s="8">
        <v>6</v>
      </c>
      <c r="W149" s="4" t="s">
        <v>409</v>
      </c>
      <c r="X149" s="8">
        <v>20891.240000000002</v>
      </c>
    </row>
    <row r="150" spans="20:24" x14ac:dyDescent="0.3">
      <c r="T150" s="4" t="s">
        <v>307</v>
      </c>
      <c r="U150" s="8">
        <v>4</v>
      </c>
      <c r="W150" s="4" t="s">
        <v>307</v>
      </c>
      <c r="X150" s="8">
        <v>7309.3</v>
      </c>
    </row>
    <row r="151" spans="20:24" x14ac:dyDescent="0.3">
      <c r="T151" s="4" t="s">
        <v>479</v>
      </c>
      <c r="U151" s="8">
        <v>1</v>
      </c>
      <c r="W151" s="4" t="s">
        <v>479</v>
      </c>
      <c r="X151" s="8">
        <v>2665.72</v>
      </c>
    </row>
    <row r="152" spans="20:24" x14ac:dyDescent="0.3">
      <c r="T152" s="4" t="s">
        <v>532</v>
      </c>
      <c r="U152" s="8">
        <v>2</v>
      </c>
      <c r="W152" s="4" t="s">
        <v>532</v>
      </c>
      <c r="X152" s="8">
        <v>12655.93</v>
      </c>
    </row>
    <row r="153" spans="20:24" x14ac:dyDescent="0.3">
      <c r="T153" s="4" t="s">
        <v>91</v>
      </c>
      <c r="U153" s="8">
        <v>6</v>
      </c>
      <c r="W153" s="4" t="s">
        <v>91</v>
      </c>
      <c r="X153" s="8">
        <v>16797.82</v>
      </c>
    </row>
    <row r="154" spans="20:24" x14ac:dyDescent="0.3">
      <c r="T154" s="4" t="s">
        <v>233</v>
      </c>
      <c r="U154" s="8">
        <v>3</v>
      </c>
      <c r="W154" s="4" t="s">
        <v>233</v>
      </c>
      <c r="X154" s="8">
        <v>7521.04</v>
      </c>
    </row>
    <row r="155" spans="20:24" x14ac:dyDescent="0.3">
      <c r="T155" s="4" t="s">
        <v>207</v>
      </c>
      <c r="U155" s="8">
        <v>3</v>
      </c>
      <c r="W155" s="4" t="s">
        <v>207</v>
      </c>
      <c r="X155" s="8">
        <v>5926.92</v>
      </c>
    </row>
    <row r="156" spans="20:24" x14ac:dyDescent="0.3">
      <c r="T156" s="4" t="s">
        <v>177</v>
      </c>
      <c r="U156" s="8">
        <v>2</v>
      </c>
      <c r="W156" s="4" t="s">
        <v>177</v>
      </c>
      <c r="X156" s="8">
        <v>3460.79</v>
      </c>
    </row>
    <row r="157" spans="20:24" x14ac:dyDescent="0.3">
      <c r="T157" s="4" t="s">
        <v>293</v>
      </c>
      <c r="U157" s="8">
        <v>4</v>
      </c>
      <c r="W157" s="4" t="s">
        <v>293</v>
      </c>
      <c r="X157" s="8">
        <v>3204.75</v>
      </c>
    </row>
    <row r="158" spans="20:24" x14ac:dyDescent="0.3">
      <c r="T158" s="4" t="s">
        <v>16</v>
      </c>
      <c r="U158" s="8">
        <v>2</v>
      </c>
      <c r="W158" s="4" t="s">
        <v>16</v>
      </c>
      <c r="X158" s="8">
        <v>4628.6900000000005</v>
      </c>
    </row>
    <row r="159" spans="20:24" x14ac:dyDescent="0.3">
      <c r="T159" s="4" t="s">
        <v>491</v>
      </c>
      <c r="U159" s="8">
        <v>4</v>
      </c>
      <c r="W159" s="4" t="s">
        <v>491</v>
      </c>
      <c r="X159" s="8">
        <v>17920.68</v>
      </c>
    </row>
    <row r="160" spans="20:24" x14ac:dyDescent="0.3">
      <c r="T160" s="4" t="s">
        <v>165</v>
      </c>
      <c r="U160" s="8">
        <v>1</v>
      </c>
      <c r="W160" s="4" t="s">
        <v>165</v>
      </c>
      <c r="X160" s="8">
        <v>248.5</v>
      </c>
    </row>
    <row r="161" spans="20:24" x14ac:dyDescent="0.3">
      <c r="T161" s="4" t="s">
        <v>363</v>
      </c>
      <c r="U161" s="8">
        <v>6</v>
      </c>
      <c r="W161" s="4" t="s">
        <v>363</v>
      </c>
      <c r="X161" s="8">
        <v>21571.62</v>
      </c>
    </row>
    <row r="162" spans="20:24" x14ac:dyDescent="0.3">
      <c r="T162" s="4" t="s">
        <v>564</v>
      </c>
      <c r="U162" s="8">
        <v>4</v>
      </c>
      <c r="W162" s="4" t="s">
        <v>564</v>
      </c>
      <c r="X162" s="8">
        <v>12851.6</v>
      </c>
    </row>
    <row r="163" spans="20:24" x14ac:dyDescent="0.3">
      <c r="T163" s="4" t="s">
        <v>566</v>
      </c>
      <c r="U163" s="8">
        <v>1</v>
      </c>
      <c r="W163" s="4" t="s">
        <v>566</v>
      </c>
      <c r="X163" s="8">
        <v>3212.2000000000003</v>
      </c>
    </row>
    <row r="164" spans="20:24" x14ac:dyDescent="0.3">
      <c r="T164" s="4" t="s">
        <v>421</v>
      </c>
      <c r="U164" s="8">
        <v>2</v>
      </c>
      <c r="W164" s="4" t="s">
        <v>421</v>
      </c>
      <c r="X164" s="8">
        <v>2219.7599999999998</v>
      </c>
    </row>
    <row r="165" spans="20:24" x14ac:dyDescent="0.3">
      <c r="T165" s="4" t="s">
        <v>223</v>
      </c>
      <c r="U165" s="8">
        <v>3</v>
      </c>
      <c r="W165" s="4" t="s">
        <v>223</v>
      </c>
      <c r="X165" s="8">
        <v>11005.2</v>
      </c>
    </row>
    <row r="166" spans="20:24" x14ac:dyDescent="0.3">
      <c r="T166" s="4" t="s">
        <v>40</v>
      </c>
      <c r="U166" s="8">
        <v>2</v>
      </c>
      <c r="W166" s="4" t="s">
        <v>40</v>
      </c>
      <c r="X166" s="8">
        <v>8936.61</v>
      </c>
    </row>
    <row r="167" spans="20:24" x14ac:dyDescent="0.3">
      <c r="T167" s="4" t="s">
        <v>568</v>
      </c>
      <c r="U167" s="8">
        <v>6</v>
      </c>
      <c r="W167" s="4" t="s">
        <v>568</v>
      </c>
      <c r="X167" s="8">
        <v>22276.61</v>
      </c>
    </row>
    <row r="168" spans="20:24" x14ac:dyDescent="0.3">
      <c r="T168" s="4" t="s">
        <v>205</v>
      </c>
      <c r="U168" s="8">
        <v>4</v>
      </c>
      <c r="W168" s="4" t="s">
        <v>205</v>
      </c>
      <c r="X168" s="8">
        <v>13924.669999999998</v>
      </c>
    </row>
    <row r="169" spans="20:24" x14ac:dyDescent="0.3">
      <c r="T169" s="4" t="s">
        <v>528</v>
      </c>
      <c r="U169" s="8">
        <v>4</v>
      </c>
      <c r="W169" s="4" t="s">
        <v>528</v>
      </c>
      <c r="X169" s="8">
        <v>14140.239999999998</v>
      </c>
    </row>
    <row r="170" spans="20:24" x14ac:dyDescent="0.3">
      <c r="T170" s="4" t="s">
        <v>371</v>
      </c>
      <c r="U170" s="8">
        <v>4</v>
      </c>
      <c r="W170" s="4" t="s">
        <v>371</v>
      </c>
      <c r="X170" s="8">
        <v>12867.04</v>
      </c>
    </row>
    <row r="171" spans="20:24" x14ac:dyDescent="0.3">
      <c r="T171" s="4" t="s">
        <v>379</v>
      </c>
      <c r="U171" s="8">
        <v>3</v>
      </c>
      <c r="W171" s="4" t="s">
        <v>379</v>
      </c>
      <c r="X171" s="8">
        <v>12019.830000000002</v>
      </c>
    </row>
    <row r="172" spans="20:24" x14ac:dyDescent="0.3">
      <c r="T172" s="4" t="s">
        <v>169</v>
      </c>
      <c r="U172" s="8">
        <v>2</v>
      </c>
      <c r="W172" s="4" t="s">
        <v>169</v>
      </c>
      <c r="X172" s="8">
        <v>8457.49</v>
      </c>
    </row>
    <row r="173" spans="20:24" x14ac:dyDescent="0.3">
      <c r="T173" s="4" t="s">
        <v>554</v>
      </c>
      <c r="U173" s="8">
        <v>1</v>
      </c>
      <c r="W173" s="4" t="s">
        <v>554</v>
      </c>
      <c r="X173" s="8">
        <v>1965.33</v>
      </c>
    </row>
    <row r="174" spans="20:24" x14ac:dyDescent="0.3">
      <c r="T174" s="4" t="s">
        <v>341</v>
      </c>
      <c r="U174" s="8">
        <v>6</v>
      </c>
      <c r="W174" s="4" t="s">
        <v>341</v>
      </c>
      <c r="X174" s="8">
        <v>18528.64</v>
      </c>
    </row>
    <row r="175" spans="20:24" x14ac:dyDescent="0.3">
      <c r="T175" s="4" t="s">
        <v>217</v>
      </c>
      <c r="U175" s="8">
        <v>4</v>
      </c>
      <c r="W175" s="4" t="s">
        <v>217</v>
      </c>
      <c r="X175" s="8">
        <v>10184.279999999999</v>
      </c>
    </row>
    <row r="176" spans="20:24" x14ac:dyDescent="0.3">
      <c r="T176" s="4" t="s">
        <v>297</v>
      </c>
      <c r="U176" s="8">
        <v>3</v>
      </c>
      <c r="W176" s="4" t="s">
        <v>297</v>
      </c>
      <c r="X176" s="8">
        <v>16430.27</v>
      </c>
    </row>
    <row r="177" spans="20:24" x14ac:dyDescent="0.3">
      <c r="T177" s="4" t="s">
        <v>28</v>
      </c>
      <c r="U177" s="8">
        <v>1</v>
      </c>
      <c r="W177" s="4" t="s">
        <v>28</v>
      </c>
      <c r="X177" s="8">
        <v>248.79</v>
      </c>
    </row>
    <row r="178" spans="20:24" x14ac:dyDescent="0.3">
      <c r="T178" s="4" t="s">
        <v>335</v>
      </c>
      <c r="U178" s="8">
        <v>4</v>
      </c>
      <c r="W178" s="4" t="s">
        <v>335</v>
      </c>
      <c r="X178" s="8">
        <v>18488.87</v>
      </c>
    </row>
    <row r="179" spans="20:24" x14ac:dyDescent="0.3">
      <c r="T179" s="4" t="s">
        <v>497</v>
      </c>
      <c r="U179" s="8">
        <v>4</v>
      </c>
      <c r="W179" s="4" t="s">
        <v>497</v>
      </c>
      <c r="X179" s="8">
        <v>7560.95</v>
      </c>
    </row>
    <row r="180" spans="20:24" x14ac:dyDescent="0.3">
      <c r="T180" s="4" t="s">
        <v>509</v>
      </c>
      <c r="U180" s="8">
        <v>4</v>
      </c>
      <c r="W180" s="4" t="s">
        <v>509</v>
      </c>
      <c r="X180" s="8">
        <v>9865.4199999999983</v>
      </c>
    </row>
    <row r="181" spans="20:24" x14ac:dyDescent="0.3">
      <c r="T181" s="4" t="s">
        <v>279</v>
      </c>
      <c r="U181" s="8">
        <v>2</v>
      </c>
      <c r="W181" s="4" t="s">
        <v>279</v>
      </c>
      <c r="X181" s="8">
        <v>5730.9</v>
      </c>
    </row>
    <row r="182" spans="20:24" x14ac:dyDescent="0.3">
      <c r="T182" s="4" t="s">
        <v>97</v>
      </c>
      <c r="U182" s="8">
        <v>5</v>
      </c>
      <c r="W182" s="4" t="s">
        <v>97</v>
      </c>
      <c r="X182" s="8">
        <v>19274.73</v>
      </c>
    </row>
    <row r="183" spans="20:24" x14ac:dyDescent="0.3">
      <c r="T183" s="4" t="s">
        <v>247</v>
      </c>
      <c r="U183" s="8">
        <v>1</v>
      </c>
      <c r="W183" s="4" t="s">
        <v>247</v>
      </c>
      <c r="X183" s="8">
        <v>2060.1999999999998</v>
      </c>
    </row>
    <row r="184" spans="20:24" x14ac:dyDescent="0.3">
      <c r="T184" s="4" t="s">
        <v>255</v>
      </c>
      <c r="U184" s="8">
        <v>4</v>
      </c>
      <c r="W184" s="4" t="s">
        <v>255</v>
      </c>
      <c r="X184" s="8">
        <v>13078.12</v>
      </c>
    </row>
    <row r="185" spans="20:24" x14ac:dyDescent="0.3">
      <c r="T185" s="4" t="s">
        <v>127</v>
      </c>
      <c r="U185" s="8">
        <v>1</v>
      </c>
      <c r="W185" s="4" t="s">
        <v>127</v>
      </c>
      <c r="X185" s="8">
        <v>367.18</v>
      </c>
    </row>
    <row r="186" spans="20:24" x14ac:dyDescent="0.3">
      <c r="T186" s="4" t="s">
        <v>327</v>
      </c>
      <c r="U186" s="8">
        <v>1</v>
      </c>
      <c r="W186" s="4" t="s">
        <v>327</v>
      </c>
      <c r="X186" s="8">
        <v>6585.12</v>
      </c>
    </row>
    <row r="187" spans="20:24" x14ac:dyDescent="0.3">
      <c r="T187" s="4" t="s">
        <v>67</v>
      </c>
      <c r="U187" s="8">
        <v>4</v>
      </c>
      <c r="W187" s="4" t="s">
        <v>67</v>
      </c>
      <c r="X187" s="8">
        <v>11690.46</v>
      </c>
    </row>
    <row r="188" spans="20:24" x14ac:dyDescent="0.3">
      <c r="T188" s="4" t="s">
        <v>319</v>
      </c>
      <c r="U188" s="8">
        <v>4</v>
      </c>
      <c r="W188" s="4" t="s">
        <v>319</v>
      </c>
      <c r="X188" s="8">
        <v>15152.279999999999</v>
      </c>
    </row>
    <row r="189" spans="20:24" x14ac:dyDescent="0.3">
      <c r="T189" s="4" t="s">
        <v>435</v>
      </c>
      <c r="U189" s="8">
        <v>2</v>
      </c>
      <c r="W189" s="4" t="s">
        <v>435</v>
      </c>
      <c r="X189" s="8">
        <v>7206.21</v>
      </c>
    </row>
    <row r="190" spans="20:24" x14ac:dyDescent="0.3">
      <c r="T190" s="4" t="s">
        <v>485</v>
      </c>
      <c r="U190" s="8">
        <v>7</v>
      </c>
      <c r="W190" s="4" t="s">
        <v>485</v>
      </c>
      <c r="X190" s="8">
        <v>21969.8</v>
      </c>
    </row>
    <row r="191" spans="20:24" x14ac:dyDescent="0.3">
      <c r="T191" s="4" t="s">
        <v>600</v>
      </c>
      <c r="U191" s="8">
        <v>3</v>
      </c>
      <c r="W191" s="4" t="s">
        <v>600</v>
      </c>
      <c r="X191" s="8">
        <v>10354.94</v>
      </c>
    </row>
    <row r="192" spans="20:24" x14ac:dyDescent="0.3">
      <c r="T192" s="4" t="s">
        <v>455</v>
      </c>
      <c r="U192" s="8">
        <v>2</v>
      </c>
      <c r="W192" s="4" t="s">
        <v>455</v>
      </c>
      <c r="X192" s="8">
        <v>8132.92</v>
      </c>
    </row>
    <row r="193" spans="20:24" x14ac:dyDescent="0.3">
      <c r="T193" s="4" t="s">
        <v>239</v>
      </c>
      <c r="U193" s="8">
        <v>4</v>
      </c>
      <c r="W193" s="4" t="s">
        <v>239</v>
      </c>
      <c r="X193" s="8">
        <v>10185.6</v>
      </c>
    </row>
    <row r="194" spans="20:24" x14ac:dyDescent="0.3">
      <c r="T194" s="4" t="s">
        <v>512</v>
      </c>
      <c r="U194" s="8">
        <v>9</v>
      </c>
      <c r="W194" s="4" t="s">
        <v>512</v>
      </c>
      <c r="X194" s="8">
        <v>21543.360000000001</v>
      </c>
    </row>
    <row r="195" spans="20:24" x14ac:dyDescent="0.3">
      <c r="T195" s="4" t="s">
        <v>65</v>
      </c>
      <c r="U195" s="8">
        <v>2</v>
      </c>
      <c r="W195" s="4" t="s">
        <v>65</v>
      </c>
      <c r="X195" s="8">
        <v>6154.21</v>
      </c>
    </row>
    <row r="196" spans="20:24" x14ac:dyDescent="0.3">
      <c r="T196" s="4" t="s">
        <v>465</v>
      </c>
      <c r="U196" s="8">
        <v>2</v>
      </c>
      <c r="W196" s="4" t="s">
        <v>465</v>
      </c>
      <c r="X196" s="8">
        <v>7561.98</v>
      </c>
    </row>
    <row r="197" spans="20:24" x14ac:dyDescent="0.3">
      <c r="T197" s="4" t="s">
        <v>69</v>
      </c>
      <c r="U197" s="8">
        <v>1</v>
      </c>
      <c r="W197" s="4" t="s">
        <v>69</v>
      </c>
      <c r="X197" s="8">
        <v>1990.32</v>
      </c>
    </row>
    <row r="198" spans="20:24" x14ac:dyDescent="0.3">
      <c r="T198" s="4" t="s">
        <v>377</v>
      </c>
      <c r="U198" s="8">
        <v>3</v>
      </c>
      <c r="W198" s="4" t="s">
        <v>377</v>
      </c>
      <c r="X198" s="8">
        <v>7828.6</v>
      </c>
    </row>
    <row r="199" spans="20:24" x14ac:dyDescent="0.3">
      <c r="T199" s="4" t="s">
        <v>516</v>
      </c>
      <c r="U199" s="8">
        <v>2</v>
      </c>
      <c r="W199" s="4" t="s">
        <v>516</v>
      </c>
      <c r="X199" s="8">
        <v>3105.3599999999997</v>
      </c>
    </row>
    <row r="200" spans="20:24" x14ac:dyDescent="0.3">
      <c r="T200" s="4" t="s">
        <v>303</v>
      </c>
      <c r="U200" s="8">
        <v>1</v>
      </c>
      <c r="W200" s="4" t="s">
        <v>303</v>
      </c>
      <c r="X200" s="8">
        <v>243.67</v>
      </c>
    </row>
    <row r="201" spans="20:24" x14ac:dyDescent="0.3">
      <c r="T201" s="4" t="s">
        <v>213</v>
      </c>
      <c r="U201" s="8">
        <v>3</v>
      </c>
      <c r="W201" s="4" t="s">
        <v>213</v>
      </c>
      <c r="X201" s="8">
        <v>6878.5199999999995</v>
      </c>
    </row>
    <row r="202" spans="20:24" x14ac:dyDescent="0.3">
      <c r="T202" s="4" t="s">
        <v>115</v>
      </c>
      <c r="U202" s="8">
        <v>2</v>
      </c>
      <c r="W202" s="4" t="s">
        <v>115</v>
      </c>
      <c r="X202" s="8">
        <v>3452.7</v>
      </c>
    </row>
    <row r="203" spans="20:24" x14ac:dyDescent="0.3">
      <c r="T203" s="4" t="s">
        <v>101</v>
      </c>
      <c r="U203" s="8">
        <v>2</v>
      </c>
      <c r="W203" s="4" t="s">
        <v>101</v>
      </c>
      <c r="X203" s="8">
        <v>3888.67</v>
      </c>
    </row>
    <row r="204" spans="20:24" x14ac:dyDescent="0.3">
      <c r="T204" s="4" t="s">
        <v>225</v>
      </c>
      <c r="U204" s="8">
        <v>2</v>
      </c>
      <c r="W204" s="4" t="s">
        <v>225</v>
      </c>
      <c r="X204" s="8">
        <v>6352.36</v>
      </c>
    </row>
    <row r="205" spans="20:24" x14ac:dyDescent="0.3">
      <c r="T205" s="4" t="s">
        <v>586</v>
      </c>
      <c r="U205" s="8">
        <v>1</v>
      </c>
      <c r="W205" s="4" t="s">
        <v>586</v>
      </c>
      <c r="X205" s="8">
        <v>5830.62</v>
      </c>
    </row>
    <row r="206" spans="20:24" x14ac:dyDescent="0.3">
      <c r="T206" s="4" t="s">
        <v>113</v>
      </c>
      <c r="U206" s="8">
        <v>3</v>
      </c>
      <c r="W206" s="4" t="s">
        <v>113</v>
      </c>
      <c r="X206" s="8">
        <v>7922.0999999999985</v>
      </c>
    </row>
    <row r="207" spans="20:24" x14ac:dyDescent="0.3">
      <c r="T207" s="4" t="s">
        <v>145</v>
      </c>
      <c r="U207" s="8">
        <v>8</v>
      </c>
      <c r="W207" s="4" t="s">
        <v>145</v>
      </c>
      <c r="X207" s="8">
        <v>31112.680000000004</v>
      </c>
    </row>
    <row r="208" spans="20:24" x14ac:dyDescent="0.3">
      <c r="T208" s="4" t="s">
        <v>560</v>
      </c>
      <c r="U208" s="8">
        <v>6</v>
      </c>
      <c r="W208" s="4" t="s">
        <v>560</v>
      </c>
      <c r="X208" s="8">
        <v>13700.11</v>
      </c>
    </row>
    <row r="209" spans="20:24" x14ac:dyDescent="0.3">
      <c r="T209" s="4" t="s">
        <v>199</v>
      </c>
      <c r="U209" s="8">
        <v>2</v>
      </c>
      <c r="W209" s="4" t="s">
        <v>199</v>
      </c>
      <c r="X209" s="8">
        <v>11170.8</v>
      </c>
    </row>
    <row r="210" spans="20:24" x14ac:dyDescent="0.3">
      <c r="T210" s="4" t="s">
        <v>451</v>
      </c>
      <c r="U210" s="8">
        <v>2</v>
      </c>
      <c r="W210" s="4" t="s">
        <v>451</v>
      </c>
      <c r="X210" s="8">
        <v>7176.78</v>
      </c>
    </row>
    <row r="211" spans="20:24" x14ac:dyDescent="0.3">
      <c r="T211" s="4" t="s">
        <v>147</v>
      </c>
      <c r="U211" s="8">
        <v>4</v>
      </c>
      <c r="W211" s="4" t="s">
        <v>147</v>
      </c>
      <c r="X211" s="8">
        <v>9451.8700000000008</v>
      </c>
    </row>
    <row r="212" spans="20:24" x14ac:dyDescent="0.3">
      <c r="T212" s="4" t="s">
        <v>257</v>
      </c>
      <c r="U212" s="8">
        <v>2</v>
      </c>
      <c r="W212" s="4" t="s">
        <v>257</v>
      </c>
      <c r="X212" s="8">
        <v>5267.14</v>
      </c>
    </row>
    <row r="213" spans="20:24" x14ac:dyDescent="0.3">
      <c r="T213" s="4" t="s">
        <v>576</v>
      </c>
      <c r="U213" s="8">
        <v>4</v>
      </c>
      <c r="W213" s="4" t="s">
        <v>576</v>
      </c>
      <c r="X213" s="8">
        <v>11913.2</v>
      </c>
    </row>
    <row r="214" spans="20:24" x14ac:dyDescent="0.3">
      <c r="T214" s="4" t="s">
        <v>215</v>
      </c>
      <c r="U214" s="8">
        <v>3</v>
      </c>
      <c r="W214" s="4" t="s">
        <v>215</v>
      </c>
      <c r="X214" s="8">
        <v>9827.4</v>
      </c>
    </row>
    <row r="215" spans="20:24" x14ac:dyDescent="0.3">
      <c r="T215" s="4" t="s">
        <v>357</v>
      </c>
      <c r="U215" s="8">
        <v>4</v>
      </c>
      <c r="W215" s="4" t="s">
        <v>357</v>
      </c>
      <c r="X215" s="8">
        <v>11227.69</v>
      </c>
    </row>
    <row r="216" spans="20:24" x14ac:dyDescent="0.3">
      <c r="T216" s="4" t="s">
        <v>447</v>
      </c>
      <c r="U216" s="8">
        <v>8</v>
      </c>
      <c r="W216" s="4" t="s">
        <v>447</v>
      </c>
      <c r="X216" s="8">
        <v>16129.89</v>
      </c>
    </row>
    <row r="217" spans="20:24" x14ac:dyDescent="0.3">
      <c r="T217" s="4" t="s">
        <v>173</v>
      </c>
      <c r="U217" s="8">
        <v>2</v>
      </c>
      <c r="W217" s="4" t="s">
        <v>173</v>
      </c>
      <c r="X217" s="8">
        <v>14796.11</v>
      </c>
    </row>
    <row r="218" spans="20:24" x14ac:dyDescent="0.3">
      <c r="T218" s="4" t="s">
        <v>333</v>
      </c>
      <c r="U218" s="8">
        <v>5</v>
      </c>
      <c r="W218" s="4" t="s">
        <v>333</v>
      </c>
      <c r="X218" s="8">
        <v>19905.570000000003</v>
      </c>
    </row>
    <row r="219" spans="20:24" x14ac:dyDescent="0.3">
      <c r="T219" s="4" t="s">
        <v>381</v>
      </c>
      <c r="U219" s="8">
        <v>7</v>
      </c>
      <c r="W219" s="4" t="s">
        <v>381</v>
      </c>
      <c r="X219" s="8">
        <v>26272.22</v>
      </c>
    </row>
    <row r="220" spans="20:24" x14ac:dyDescent="0.3">
      <c r="T220" s="4" t="s">
        <v>219</v>
      </c>
      <c r="U220" s="8">
        <v>4</v>
      </c>
      <c r="W220" s="4" t="s">
        <v>219</v>
      </c>
      <c r="X220" s="8">
        <v>23516.68</v>
      </c>
    </row>
    <row r="221" spans="20:24" x14ac:dyDescent="0.3">
      <c r="T221" s="4" t="s">
        <v>475</v>
      </c>
      <c r="U221" s="8">
        <v>1</v>
      </c>
      <c r="W221" s="4" t="s">
        <v>475</v>
      </c>
      <c r="X221" s="8">
        <v>875.91</v>
      </c>
    </row>
    <row r="222" spans="20:24" x14ac:dyDescent="0.3">
      <c r="T222" s="4" t="s">
        <v>249</v>
      </c>
      <c r="U222" s="8">
        <v>7</v>
      </c>
      <c r="W222" s="4" t="s">
        <v>249</v>
      </c>
      <c r="X222" s="8">
        <v>17651.490000000002</v>
      </c>
    </row>
    <row r="223" spans="20:24" x14ac:dyDescent="0.3">
      <c r="T223" s="4" t="s">
        <v>359</v>
      </c>
      <c r="U223" s="8">
        <v>4</v>
      </c>
      <c r="W223" s="4" t="s">
        <v>359</v>
      </c>
      <c r="X223" s="8">
        <v>10950.599999999999</v>
      </c>
    </row>
    <row r="224" spans="20:24" x14ac:dyDescent="0.3">
      <c r="T224" s="4" t="s">
        <v>193</v>
      </c>
      <c r="U224" s="8">
        <v>4</v>
      </c>
      <c r="W224" s="4" t="s">
        <v>193</v>
      </c>
      <c r="X224" s="8">
        <v>15233.6</v>
      </c>
    </row>
    <row r="225" spans="20:24" x14ac:dyDescent="0.3">
      <c r="T225" s="4" t="s">
        <v>235</v>
      </c>
      <c r="U225" s="8">
        <v>3</v>
      </c>
      <c r="W225" s="4" t="s">
        <v>235</v>
      </c>
      <c r="X225" s="8">
        <v>14876.52</v>
      </c>
    </row>
    <row r="226" spans="20:24" x14ac:dyDescent="0.3">
      <c r="T226" s="4" t="s">
        <v>405</v>
      </c>
      <c r="U226" s="8">
        <v>1</v>
      </c>
      <c r="W226" s="4" t="s">
        <v>405</v>
      </c>
      <c r="X226" s="8">
        <v>7883.19</v>
      </c>
    </row>
    <row r="227" spans="20:24" x14ac:dyDescent="0.3">
      <c r="T227" s="4" t="s">
        <v>121</v>
      </c>
      <c r="U227" s="8">
        <v>6</v>
      </c>
      <c r="W227" s="4" t="s">
        <v>121</v>
      </c>
      <c r="X227" s="8">
        <v>26760.639999999999</v>
      </c>
    </row>
    <row r="228" spans="20:24" x14ac:dyDescent="0.3">
      <c r="T228" s="4" t="s">
        <v>77</v>
      </c>
      <c r="U228" s="8">
        <v>6</v>
      </c>
      <c r="W228" s="4" t="s">
        <v>77</v>
      </c>
      <c r="X228" s="8">
        <v>22914.15</v>
      </c>
    </row>
    <row r="229" spans="20:24" x14ac:dyDescent="0.3">
      <c r="T229" s="4" t="s">
        <v>45</v>
      </c>
      <c r="U229" s="8">
        <v>3</v>
      </c>
      <c r="W229" s="4" t="s">
        <v>45</v>
      </c>
      <c r="X229" s="8">
        <v>7989.08</v>
      </c>
    </row>
    <row r="230" spans="20:24" x14ac:dyDescent="0.3">
      <c r="T230" s="4" t="s">
        <v>495</v>
      </c>
      <c r="U230" s="8">
        <v>5</v>
      </c>
      <c r="W230" s="4" t="s">
        <v>495</v>
      </c>
      <c r="X230" s="8">
        <v>12889.91</v>
      </c>
    </row>
    <row r="231" spans="20:24" x14ac:dyDescent="0.3">
      <c r="T231" s="4" t="s">
        <v>295</v>
      </c>
      <c r="U231" s="8">
        <v>2</v>
      </c>
      <c r="W231" s="4" t="s">
        <v>295</v>
      </c>
      <c r="X231" s="8">
        <v>5225.22</v>
      </c>
    </row>
    <row r="232" spans="20:24" x14ac:dyDescent="0.3">
      <c r="T232" s="4" t="s">
        <v>103</v>
      </c>
      <c r="U232" s="8">
        <v>6</v>
      </c>
      <c r="W232" s="4" t="s">
        <v>103</v>
      </c>
      <c r="X232" s="8">
        <v>30387.819999999996</v>
      </c>
    </row>
    <row r="233" spans="20:24" x14ac:dyDescent="0.3">
      <c r="T233" s="4" t="s">
        <v>505</v>
      </c>
      <c r="U233" s="8">
        <v>3</v>
      </c>
      <c r="W233" s="4" t="s">
        <v>505</v>
      </c>
      <c r="X233" s="8">
        <v>14979.599999999999</v>
      </c>
    </row>
    <row r="234" spans="20:24" x14ac:dyDescent="0.3">
      <c r="T234" s="4" t="s">
        <v>596</v>
      </c>
      <c r="U234" s="8">
        <v>3</v>
      </c>
      <c r="W234" s="4" t="s">
        <v>596</v>
      </c>
      <c r="X234" s="8">
        <v>10521.88</v>
      </c>
    </row>
    <row r="235" spans="20:24" x14ac:dyDescent="0.3">
      <c r="T235" s="4" t="s">
        <v>343</v>
      </c>
      <c r="U235" s="8">
        <v>2</v>
      </c>
      <c r="W235" s="4" t="s">
        <v>343</v>
      </c>
      <c r="X235" s="8">
        <v>11013.400000000001</v>
      </c>
    </row>
    <row r="236" spans="20:24" x14ac:dyDescent="0.3">
      <c r="T236" s="4" t="s">
        <v>26</v>
      </c>
      <c r="U236" s="8">
        <v>3</v>
      </c>
      <c r="W236" s="4" t="s">
        <v>26</v>
      </c>
      <c r="X236" s="8">
        <v>9966.34</v>
      </c>
    </row>
    <row r="237" spans="20:24" x14ac:dyDescent="0.3">
      <c r="T237" s="4" t="s">
        <v>459</v>
      </c>
      <c r="U237" s="8">
        <v>3</v>
      </c>
      <c r="W237" s="4" t="s">
        <v>459</v>
      </c>
      <c r="X237" s="8">
        <v>4679.3200000000006</v>
      </c>
    </row>
    <row r="238" spans="20:24" x14ac:dyDescent="0.3">
      <c r="T238" s="4" t="s">
        <v>514</v>
      </c>
      <c r="U238" s="8">
        <v>1</v>
      </c>
      <c r="W238" s="4" t="s">
        <v>514</v>
      </c>
      <c r="X238" s="8">
        <v>2570.3500000000004</v>
      </c>
    </row>
    <row r="239" spans="20:24" x14ac:dyDescent="0.3">
      <c r="T239" s="4" t="s">
        <v>137</v>
      </c>
      <c r="U239" s="8">
        <v>4</v>
      </c>
      <c r="W239" s="4" t="s">
        <v>137</v>
      </c>
      <c r="X239" s="8">
        <v>27134.55</v>
      </c>
    </row>
    <row r="240" spans="20:24" x14ac:dyDescent="0.3">
      <c r="T240" s="4" t="s">
        <v>473</v>
      </c>
      <c r="U240" s="8">
        <v>3</v>
      </c>
      <c r="W240" s="4" t="s">
        <v>473</v>
      </c>
      <c r="X240" s="8">
        <v>2705.84</v>
      </c>
    </row>
    <row r="241" spans="20:24" x14ac:dyDescent="0.3">
      <c r="T241" s="4" t="s">
        <v>253</v>
      </c>
      <c r="U241" s="8">
        <v>4</v>
      </c>
      <c r="W241" s="4" t="s">
        <v>253</v>
      </c>
      <c r="X241" s="8">
        <v>13967.77</v>
      </c>
    </row>
    <row r="242" spans="20:24" x14ac:dyDescent="0.3">
      <c r="T242" s="4" t="s">
        <v>211</v>
      </c>
      <c r="U242" s="8">
        <v>2</v>
      </c>
      <c r="W242" s="4" t="s">
        <v>211</v>
      </c>
      <c r="X242" s="8">
        <v>6549.9400000000005</v>
      </c>
    </row>
    <row r="243" spans="20:24" x14ac:dyDescent="0.3">
      <c r="T243" s="4" t="s">
        <v>245</v>
      </c>
      <c r="U243" s="8">
        <v>1</v>
      </c>
      <c r="W243" s="4" t="s">
        <v>245</v>
      </c>
      <c r="X243" s="8">
        <v>587.02</v>
      </c>
    </row>
    <row r="244" spans="20:24" x14ac:dyDescent="0.3">
      <c r="T244" s="4" t="s">
        <v>221</v>
      </c>
      <c r="U244" s="8">
        <v>3</v>
      </c>
      <c r="W244" s="4" t="s">
        <v>221</v>
      </c>
      <c r="X244" s="8">
        <v>4411.42</v>
      </c>
    </row>
    <row r="245" spans="20:24" x14ac:dyDescent="0.3">
      <c r="T245" s="4" t="s">
        <v>265</v>
      </c>
      <c r="U245" s="8">
        <v>3</v>
      </c>
      <c r="W245" s="4" t="s">
        <v>265</v>
      </c>
      <c r="X245" s="8">
        <v>8313.69</v>
      </c>
    </row>
    <row r="246" spans="20:24" x14ac:dyDescent="0.3">
      <c r="T246" s="4" t="s">
        <v>477</v>
      </c>
      <c r="U246" s="8">
        <v>3</v>
      </c>
      <c r="W246" s="4" t="s">
        <v>477</v>
      </c>
      <c r="X246" s="8">
        <v>13297.1</v>
      </c>
    </row>
    <row r="247" spans="20:24" x14ac:dyDescent="0.3">
      <c r="T247" s="4" t="s">
        <v>365</v>
      </c>
      <c r="U247" s="8">
        <v>3</v>
      </c>
      <c r="W247" s="4" t="s">
        <v>365</v>
      </c>
      <c r="X247" s="8">
        <v>4925.3099999999995</v>
      </c>
    </row>
    <row r="248" spans="20:24" x14ac:dyDescent="0.3">
      <c r="T248" s="4" t="s">
        <v>30</v>
      </c>
      <c r="U248" s="8">
        <v>2</v>
      </c>
      <c r="W248" s="4" t="s">
        <v>30</v>
      </c>
      <c r="X248" s="8">
        <v>7472.19</v>
      </c>
    </row>
    <row r="249" spans="20:24" x14ac:dyDescent="0.3">
      <c r="T249" s="4" t="s">
        <v>129</v>
      </c>
      <c r="U249" s="8">
        <v>4</v>
      </c>
      <c r="W249" s="4" t="s">
        <v>129</v>
      </c>
      <c r="X249" s="8">
        <v>24421.710000000003</v>
      </c>
    </row>
    <row r="250" spans="20:24" x14ac:dyDescent="0.3">
      <c r="T250" s="4" t="s">
        <v>6</v>
      </c>
      <c r="U250" s="8">
        <v>3</v>
      </c>
      <c r="W250" s="4" t="s">
        <v>6</v>
      </c>
      <c r="X250" s="8">
        <v>15997.550000000001</v>
      </c>
    </row>
    <row r="251" spans="20:24" x14ac:dyDescent="0.3">
      <c r="T251" s="4" t="s">
        <v>4</v>
      </c>
      <c r="U251" s="8">
        <v>1</v>
      </c>
      <c r="W251" s="4" t="s">
        <v>4</v>
      </c>
      <c r="X251" s="8">
        <v>922.44</v>
      </c>
    </row>
    <row r="252" spans="20:24" x14ac:dyDescent="0.3">
      <c r="T252" s="4" t="s">
        <v>373</v>
      </c>
      <c r="U252" s="8">
        <v>2</v>
      </c>
      <c r="W252" s="4" t="s">
        <v>373</v>
      </c>
      <c r="X252" s="8">
        <v>8317.5</v>
      </c>
    </row>
    <row r="253" spans="20:24" x14ac:dyDescent="0.3">
      <c r="T253" s="4" t="s">
        <v>171</v>
      </c>
      <c r="U253" s="8">
        <v>5</v>
      </c>
      <c r="W253" s="4" t="s">
        <v>171</v>
      </c>
      <c r="X253" s="8">
        <v>16539.57</v>
      </c>
    </row>
    <row r="254" spans="20:24" x14ac:dyDescent="0.3">
      <c r="T254" s="4" t="s">
        <v>139</v>
      </c>
      <c r="U254" s="8">
        <v>4</v>
      </c>
      <c r="W254" s="4" t="s">
        <v>139</v>
      </c>
      <c r="X254" s="8">
        <v>10854.679999999998</v>
      </c>
    </row>
    <row r="255" spans="20:24" x14ac:dyDescent="0.3">
      <c r="T255" s="4" t="s">
        <v>578</v>
      </c>
      <c r="U255" s="8">
        <v>2</v>
      </c>
      <c r="W255" s="4" t="s">
        <v>578</v>
      </c>
      <c r="X255" s="8">
        <v>7655.1500000000005</v>
      </c>
    </row>
    <row r="256" spans="20:24" x14ac:dyDescent="0.3">
      <c r="T256" s="4" t="s">
        <v>61</v>
      </c>
      <c r="U256" s="8">
        <v>2</v>
      </c>
      <c r="W256" s="4" t="s">
        <v>61</v>
      </c>
      <c r="X256" s="8">
        <v>11751.580000000002</v>
      </c>
    </row>
    <row r="257" spans="20:24" x14ac:dyDescent="0.3">
      <c r="T257" s="4" t="s">
        <v>81</v>
      </c>
      <c r="U257" s="8">
        <v>4</v>
      </c>
      <c r="W257" s="4" t="s">
        <v>81</v>
      </c>
      <c r="X257" s="8">
        <v>9194.5899999999983</v>
      </c>
    </row>
    <row r="258" spans="20:24" x14ac:dyDescent="0.3">
      <c r="T258" s="4" t="s">
        <v>269</v>
      </c>
      <c r="U258" s="8">
        <v>1</v>
      </c>
      <c r="W258" s="4" t="s">
        <v>269</v>
      </c>
      <c r="X258" s="8">
        <v>517.19000000000005</v>
      </c>
    </row>
    <row r="259" spans="20:24" x14ac:dyDescent="0.3">
      <c r="T259" s="4" t="s">
        <v>63</v>
      </c>
      <c r="U259" s="8">
        <v>2</v>
      </c>
      <c r="W259" s="4" t="s">
        <v>63</v>
      </c>
      <c r="X259" s="8">
        <v>12606.1</v>
      </c>
    </row>
    <row r="260" spans="20:24" x14ac:dyDescent="0.3">
      <c r="T260" s="4" t="s">
        <v>105</v>
      </c>
      <c r="U260" s="8">
        <v>5</v>
      </c>
      <c r="W260" s="4" t="s">
        <v>105</v>
      </c>
      <c r="X260" s="8">
        <v>20966.87</v>
      </c>
    </row>
    <row r="261" spans="20:24" x14ac:dyDescent="0.3">
      <c r="T261" s="4" t="s">
        <v>209</v>
      </c>
      <c r="U261" s="8">
        <v>3</v>
      </c>
      <c r="W261" s="4" t="s">
        <v>209</v>
      </c>
      <c r="X261" s="8">
        <v>7044.46</v>
      </c>
    </row>
    <row r="262" spans="20:24" x14ac:dyDescent="0.3">
      <c r="T262" s="4" t="s">
        <v>471</v>
      </c>
      <c r="U262" s="8">
        <v>6</v>
      </c>
      <c r="W262" s="4" t="s">
        <v>471</v>
      </c>
      <c r="X262" s="8">
        <v>23051.850000000002</v>
      </c>
    </row>
    <row r="263" spans="20:24" x14ac:dyDescent="0.3">
      <c r="T263" s="4" t="s">
        <v>546</v>
      </c>
      <c r="U263" s="8">
        <v>5</v>
      </c>
      <c r="W263" s="4" t="s">
        <v>546</v>
      </c>
      <c r="X263" s="8">
        <v>14553.309999999998</v>
      </c>
    </row>
    <row r="264" spans="20:24" x14ac:dyDescent="0.3">
      <c r="T264" s="4" t="s">
        <v>534</v>
      </c>
      <c r="U264" s="8">
        <v>3</v>
      </c>
      <c r="W264" s="4" t="s">
        <v>534</v>
      </c>
      <c r="X264" s="8">
        <v>5086.58</v>
      </c>
    </row>
    <row r="265" spans="20:24" x14ac:dyDescent="0.3">
      <c r="T265" s="4" t="s">
        <v>431</v>
      </c>
      <c r="U265" s="8">
        <v>2</v>
      </c>
      <c r="W265" s="4" t="s">
        <v>431</v>
      </c>
      <c r="X265" s="8">
        <v>5080.3999999999996</v>
      </c>
    </row>
    <row r="266" spans="20:24" x14ac:dyDescent="0.3">
      <c r="T266" s="4" t="s">
        <v>123</v>
      </c>
      <c r="U266" s="8">
        <v>5</v>
      </c>
      <c r="W266" s="4" t="s">
        <v>123</v>
      </c>
      <c r="X266" s="8">
        <v>17201.490000000002</v>
      </c>
    </row>
    <row r="267" spans="20:24" x14ac:dyDescent="0.3">
      <c r="T267" s="4" t="s">
        <v>453</v>
      </c>
      <c r="U267" s="8">
        <v>2</v>
      </c>
      <c r="W267" s="4" t="s">
        <v>453</v>
      </c>
      <c r="X267" s="8">
        <v>9475.36</v>
      </c>
    </row>
    <row r="268" spans="20:24" x14ac:dyDescent="0.3">
      <c r="T268" s="4" t="s">
        <v>439</v>
      </c>
      <c r="U268" s="8">
        <v>3</v>
      </c>
      <c r="W268" s="4" t="s">
        <v>439</v>
      </c>
      <c r="X268" s="8">
        <v>4022.8799999999997</v>
      </c>
    </row>
    <row r="269" spans="20:24" x14ac:dyDescent="0.3">
      <c r="T269" s="4" t="s">
        <v>544</v>
      </c>
      <c r="U269" s="8">
        <v>5</v>
      </c>
      <c r="W269" s="4" t="s">
        <v>544</v>
      </c>
      <c r="X269" s="8">
        <v>18881.5</v>
      </c>
    </row>
    <row r="270" spans="20:24" x14ac:dyDescent="0.3">
      <c r="T270" s="4" t="s">
        <v>14</v>
      </c>
      <c r="U270" s="8">
        <v>4</v>
      </c>
      <c r="W270" s="4" t="s">
        <v>14</v>
      </c>
      <c r="X270" s="8">
        <v>11436.78</v>
      </c>
    </row>
    <row r="271" spans="20:24" x14ac:dyDescent="0.3">
      <c r="T271" s="4" t="s">
        <v>469</v>
      </c>
      <c r="U271" s="8">
        <v>5</v>
      </c>
      <c r="W271" s="4" t="s">
        <v>469</v>
      </c>
      <c r="X271" s="8">
        <v>20305.900000000001</v>
      </c>
    </row>
    <row r="272" spans="20:24" x14ac:dyDescent="0.3">
      <c r="T272" s="4" t="s">
        <v>8</v>
      </c>
      <c r="U272" s="8">
        <v>1</v>
      </c>
      <c r="W272" s="4" t="s">
        <v>8</v>
      </c>
      <c r="X272" s="8">
        <v>6249.69</v>
      </c>
    </row>
    <row r="273" spans="20:24" x14ac:dyDescent="0.3">
      <c r="T273" s="4" t="s">
        <v>503</v>
      </c>
      <c r="U273" s="8">
        <v>4</v>
      </c>
      <c r="W273" s="4" t="s">
        <v>503</v>
      </c>
      <c r="X273" s="8">
        <v>8699.4700000000012</v>
      </c>
    </row>
    <row r="274" spans="20:24" x14ac:dyDescent="0.3">
      <c r="T274" s="4" t="s">
        <v>558</v>
      </c>
      <c r="U274" s="8">
        <v>3</v>
      </c>
      <c r="W274" s="4" t="s">
        <v>558</v>
      </c>
      <c r="X274" s="8">
        <v>10072.36</v>
      </c>
    </row>
    <row r="275" spans="20:24" x14ac:dyDescent="0.3">
      <c r="T275" s="4" t="s">
        <v>183</v>
      </c>
      <c r="U275" s="8">
        <v>5</v>
      </c>
      <c r="W275" s="4" t="s">
        <v>183</v>
      </c>
      <c r="X275" s="8">
        <v>8975.9</v>
      </c>
    </row>
    <row r="276" spans="20:24" x14ac:dyDescent="0.3">
      <c r="T276" s="4" t="s">
        <v>151</v>
      </c>
      <c r="U276" s="8">
        <v>2</v>
      </c>
      <c r="W276" s="4" t="s">
        <v>151</v>
      </c>
      <c r="X276" s="8">
        <v>5123.07</v>
      </c>
    </row>
    <row r="277" spans="20:24" x14ac:dyDescent="0.3">
      <c r="T277" s="4" t="s">
        <v>590</v>
      </c>
      <c r="U277" s="8">
        <v>2</v>
      </c>
      <c r="W277" s="4" t="s">
        <v>590</v>
      </c>
      <c r="X277" s="8">
        <v>8733.1200000000008</v>
      </c>
    </row>
    <row r="278" spans="20:24" x14ac:dyDescent="0.3">
      <c r="T278" s="4" t="s">
        <v>592</v>
      </c>
      <c r="U278" s="8">
        <v>5</v>
      </c>
      <c r="W278" s="4" t="s">
        <v>592</v>
      </c>
      <c r="X278" s="8">
        <v>17296.27</v>
      </c>
    </row>
    <row r="279" spans="20:24" x14ac:dyDescent="0.3">
      <c r="T279" s="4" t="s">
        <v>119</v>
      </c>
      <c r="U279" s="8">
        <v>1</v>
      </c>
      <c r="W279" s="4" t="s">
        <v>119</v>
      </c>
      <c r="X279" s="8">
        <v>614.96</v>
      </c>
    </row>
    <row r="280" spans="20:24" x14ac:dyDescent="0.3">
      <c r="T280" s="4" t="s">
        <v>425</v>
      </c>
      <c r="U280" s="8">
        <v>3</v>
      </c>
      <c r="W280" s="4" t="s">
        <v>425</v>
      </c>
      <c r="X280" s="8">
        <v>15153.119999999999</v>
      </c>
    </row>
    <row r="281" spans="20:24" x14ac:dyDescent="0.3">
      <c r="T281" s="4" t="s">
        <v>588</v>
      </c>
      <c r="U281" s="8">
        <v>1</v>
      </c>
      <c r="W281" s="4" t="s">
        <v>588</v>
      </c>
      <c r="X281" s="8">
        <v>3998.58</v>
      </c>
    </row>
    <row r="282" spans="20:24" x14ac:dyDescent="0.3">
      <c r="T282" s="4" t="s">
        <v>49</v>
      </c>
      <c r="U282" s="8">
        <v>2</v>
      </c>
      <c r="W282" s="4" t="s">
        <v>49</v>
      </c>
      <c r="X282" s="8">
        <v>4744.88</v>
      </c>
    </row>
    <row r="283" spans="20:24" x14ac:dyDescent="0.3">
      <c r="T283" s="4" t="s">
        <v>32</v>
      </c>
      <c r="U283" s="8">
        <v>5</v>
      </c>
      <c r="W283" s="4" t="s">
        <v>32</v>
      </c>
      <c r="X283" s="8">
        <v>12597.64</v>
      </c>
    </row>
    <row r="284" spans="20:24" x14ac:dyDescent="0.3">
      <c r="T284" s="4" t="s">
        <v>305</v>
      </c>
      <c r="U284" s="8">
        <v>3</v>
      </c>
      <c r="W284" s="4" t="s">
        <v>305</v>
      </c>
      <c r="X284" s="8">
        <v>13805.29</v>
      </c>
    </row>
    <row r="285" spans="20:24" x14ac:dyDescent="0.3">
      <c r="T285" s="4" t="s">
        <v>237</v>
      </c>
      <c r="U285" s="8">
        <v>1</v>
      </c>
      <c r="W285" s="4" t="s">
        <v>237</v>
      </c>
      <c r="X285" s="8">
        <v>8814.69</v>
      </c>
    </row>
    <row r="286" spans="20:24" x14ac:dyDescent="0.3">
      <c r="T286" s="4" t="s">
        <v>117</v>
      </c>
      <c r="U286" s="8">
        <v>5</v>
      </c>
      <c r="W286" s="4" t="s">
        <v>117</v>
      </c>
      <c r="X286" s="8">
        <v>21071.14</v>
      </c>
    </row>
    <row r="287" spans="20:24" x14ac:dyDescent="0.3">
      <c r="T287" s="4" t="s">
        <v>259</v>
      </c>
      <c r="U287" s="8">
        <v>5</v>
      </c>
      <c r="W287" s="4" t="s">
        <v>259</v>
      </c>
      <c r="X287" s="8">
        <v>19170.760000000002</v>
      </c>
    </row>
    <row r="288" spans="20:24" x14ac:dyDescent="0.3">
      <c r="T288" s="4" t="s">
        <v>231</v>
      </c>
      <c r="U288" s="8">
        <v>3</v>
      </c>
      <c r="W288" s="4" t="s">
        <v>231</v>
      </c>
      <c r="X288" s="8">
        <v>8649.9699999999993</v>
      </c>
    </row>
    <row r="289" spans="20:24" x14ac:dyDescent="0.3">
      <c r="T289" s="4" t="s">
        <v>141</v>
      </c>
      <c r="U289" s="8">
        <v>4</v>
      </c>
      <c r="W289" s="4" t="s">
        <v>141</v>
      </c>
      <c r="X289" s="8">
        <v>2699.59</v>
      </c>
    </row>
    <row r="290" spans="20:24" x14ac:dyDescent="0.3">
      <c r="T290" s="4" t="s">
        <v>273</v>
      </c>
      <c r="U290" s="8">
        <v>6</v>
      </c>
      <c r="W290" s="4" t="s">
        <v>273</v>
      </c>
      <c r="X290" s="8">
        <v>21438.850000000002</v>
      </c>
    </row>
    <row r="291" spans="20:24" x14ac:dyDescent="0.3">
      <c r="T291" s="4" t="s">
        <v>287</v>
      </c>
      <c r="U291" s="8">
        <v>5</v>
      </c>
      <c r="W291" s="4" t="s">
        <v>287</v>
      </c>
      <c r="X291" s="8">
        <v>21453.25</v>
      </c>
    </row>
    <row r="292" spans="20:24" x14ac:dyDescent="0.3">
      <c r="T292" s="4" t="s">
        <v>665</v>
      </c>
      <c r="U292" s="8">
        <v>1000</v>
      </c>
      <c r="W292" s="4" t="s">
        <v>665</v>
      </c>
      <c r="X292" s="8">
        <v>3263715.9600000018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4B68D-F149-4D3E-A13C-B4832E2148BB}">
  <sheetPr codeName="Sheet4"/>
  <dimension ref="AR19:AT23"/>
  <sheetViews>
    <sheetView showGridLines="0" topLeftCell="D1" zoomScale="39" zoomScaleNormal="70" workbookViewId="0">
      <selection activeCell="AS34" sqref="AS34"/>
    </sheetView>
  </sheetViews>
  <sheetFormatPr defaultRowHeight="14.4" x14ac:dyDescent="0.3"/>
  <cols>
    <col min="1" max="49" width="8.88671875" style="5"/>
    <col min="50" max="50" width="8.88671875" style="5" customWidth="1"/>
    <col min="51" max="16384" width="8.88671875" style="5"/>
  </cols>
  <sheetData>
    <row r="19" spans="44:46" x14ac:dyDescent="0.3">
      <c r="AT19" s="7"/>
    </row>
    <row r="23" spans="44:46" x14ac:dyDescent="0.3">
      <c r="AR2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 2 0 2 5 - 0 8 - 2 0 T 0 8 : 3 0 : 4 6 . 2 7 7 5 3 5 8 + 0 5 : 3 0 < / L a s t P r o c e s s e d T i m e > < / D a t a M o d e l i n g S a n d b o x . S e r i a l i z e d S a n d b o x E r r o r C a c h 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S a l e s O r d e r 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 P r i c e 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 S a l e s O r d e r s < / K e y > < V a l u e   x m l n s : a = " h t t p : / / s c h e m a s . d a t a c o n t r a c t . o r g / 2 0 0 4 / 0 7 / M i c r o s o f t . A n a l y s i s S e r v i c e s . C o m m o n " > < a : H a s F o c u s > t r u e < / a : H a s F o c u s > < a : S i z e A t D p i 9 6 > 7 8 < / a : S i z e A t D p i 9 6 > < a : V i s i b l e > t r u e < / a : V i s i b l e > < / V a l u e > < / K e y V a l u e O f s t r i n g S a n d b o x E d i t o r . M e a s u r e G r i d S t a t e S c d E 3 5 R y > < K e y V a l u e O f s t r i n g S a n d b o x E d i t o r . M e a s u r e G r i d S t a t e S c d E 3 5 R y > < K e y > P r o d u c t s < / K e y > < V a l u e   x m l n s : a = " h t t p : / / s c h e m a s . d a t a c o n t r a c t . o r g / 2 0 0 4 / 0 7 / M i c r o s o f t . A n a l y s i s S e r v i c e s . C o m m o n " > < a : H a s F o c u s > t r u e < / a : H a s F o c u s > < a : S i z e A t D p i 9 6 > 1 2 7 < / a : S i z e A t D p i 9 6 > < a : V i s i b l e > t r u e < / a : V i s i b l e > < / V a l u e > < / K e y V a l u e O f s t r i n g S a n d b o x E d i t o r . M e a s u r e G r i d S t a t e S c d E 3 5 R y > < K e y V a l u e O f s t r i n g S a n d b o x E d i t o r . M e a s u r e G r i d S t a t e S c d E 3 5 R y > < K e y > C u s t o m e r s 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O r d e r " > < C u s t o m C o n t e n t > < ! [ C D A T A [ S a l e s O r d e r s , P r o d u c t s , C u s t o m e r 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 C u s t o m e r I D < / K e y > < / D i a g r a m O b j e c t K e y > < D i a g r a m O b j e c t K e y > < K e y > M e a s u r e s \ S u m   o f   C u s t o m e r I D \ T a g I n f o \ F o r m u l a < / K e y > < / D i a g r a m O b j e c t K e y > < D i a g r a m O b j e c t K e y > < K e y > M e a s u r e s \ S u m   o f   C u s t o m e r I D \ T a g I n f o \ V a l u e < / K e y > < / D i a g r a m O b j e c t K e y > < D i a g r a m O b j e c t K e y > < K e y > M e a s u r e s \ C o u n t   o f   C u s t o m e r I D < / K e y > < / D i a g r a m O b j e c t K e y > < D i a g r a m O b j e c t K e y > < K e y > M e a s u r e s \ C o u n t   o f   C u s t o m e r I D \ T a g I n f o \ F o r m u l a < / K e y > < / D i a g r a m O b j e c t K e y > < D i a g r a m O b j e c t K e y > < K e y > M e a s u r e s \ C o u n t   o f   C u s t o m e r I D \ T a g I n f o \ V a l u e < / K e y > < / D i a g r a m O b j e c t K e y > < D i a g r a m O b j e c t K e y > < K e y > C o l u m n s \ C u s t o m e r I D < / K e y > < / D i a g r a m O b j e c t K e y > < D i a g r a m O b j e c t K e y > < K e y > C o l u m n s \ C u s t o m e r N a m e < / K e y > < / D i a g r a m O b j e c t K e y > < D i a g r a m O b j e c t K e y > < K e y > C o l u m n s \ C i t y < / K e y > < / D i a g r a m O b j e c t K e y > < D i a g r a m O b j e c t K e y > < K e y > L i n k s \ & l t ; C o l u m n s \ S u m   o f   C u s t o m e r I D & g t ; - & l t ; M e a s u r e s \ C u s t o m e r I D & g t ; < / K e y > < / D i a g r a m O b j e c t K e y > < D i a g r a m O b j e c t K e y > < K e y > L i n k s \ & l t ; C o l u m n s \ S u m   o f   C u s t o m e r I D & g t ; - & l t ; M e a s u r e s \ C u s t o m e r I D & g t ; \ C O L U M N < / K e y > < / D i a g r a m O b j e c t K e y > < D i a g r a m O b j e c t K e y > < K e y > L i n k s \ & l t ; C o l u m n s \ S u m   o f   C u s t o m e r I D & g t ; - & l t ; M e a s u r e s \ C u s t o m e r I D & g t ; \ M E A S U R E < / 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 C u s t o m e r I D < / K e y > < / a : K e y > < a : V a l u e   i : t y p e = " M e a s u r e G r i d N o d e V i e w S t a t e " > < L a y e d O u t > t r u e < / L a y e d O u t > < W a s U I I n v i s i b l e > t r u e < / W a s U I I n v i s i b l e > < / a : V a l u e > < / a : K e y V a l u e O f D i a g r a m O b j e c t K e y a n y T y p e z b w N T n L X > < a : K e y V a l u e O f D i a g r a m O b j e c t K e y a n y T y p e z b w N T n L X > < a : K e y > < K e y > M e a s u r e s \ S u m   o f   C u s t o m e r I D \ T a g I n f o \ F o r m u l a < / K e y > < / a : K e y > < a : V a l u e   i : t y p e = " M e a s u r e G r i d V i e w S t a t e I D i a g r a m T a g A d d i t i o n a l I n f o " / > < / a : K e y V a l u e O f D i a g r a m O b j e c t K e y a n y T y p e z b w N T n L X > < a : K e y V a l u e O f D i a g r a m O b j e c t K e y a n y T y p e z b w N T n L X > < a : K e y > < K e y > M e a s u r e s \ S u m   o f   C u s t o m e r I D \ T a g I n f o \ V a l u e < / K e y > < / a : K e y > < a : V a l u e   i : t y p e = " M e a s u r e G r i d V i e w S t a t e I D i a g r a m T a g A d d i t i o n a l I n f o " / > < / a : K e y V a l u e O f D i a g r a m O b j e c t K e y a n y T y p e z b w N T n L X > < a : K e y V a l u e O f D i a g r a m O b j e c t K e y a n y T y p e z b w N T n L X > < a : K e y > < K e y > M e a s u r e s \ C o u n t   o f   C u s t o m e r I D < / K e y > < / a : K e y > < a : V a l u e   i : t y p e = " M e a s u r e G r i d N o d e V i e w S t a t e " > < L a y e d O u t > t r u e < / L a y e d O u t > < 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 L i n k s \ & l t ; C o l u m n s \ S u m   o f   C u s t o m e r I D & g t ; - & l t ; M e a s u r e s \ C u s t o m e r I D & g t ; < / K e y > < / a : K e y > < a : V a l u e   i : t y p e = " M e a s u r e G r i d V i e w S t a t e I D i a g r a m L i n k " / > < / a : K e y V a l u e O f D i a g r a m O b j e c t K e y a n y T y p e z b w N T n L X > < a : K e y V a l u e O f D i a g r a m O b j e c t K e y a n y T y p e z b w N T n L X > < a : K e y > < K e y > L i n k s \ & l t ; C o l u m n s \ S u m   o f   C u s t o m e r I D & g t ; - & l t ; M e a s u r e s \ C u s t o m e r I D & g t ; \ C O L U M N < / K e y > < / a : K e y > < a : V a l u e   i : t y p e = " M e a s u r e G r i d V i e w S t a t e I D i a g r a m L i n k E n d p o i n t " / > < / a : K e y V a l u e O f D i a g r a m O b j e c t K e y a n y T y p e z b w N T n L X > < a : K e y V a l u e O f D i a g r a m O b j e c t K e y a n y T y p e z b w N T n L X > < a : K e y > < K e y > L i n k s \ & l t ; C o l u m n s \ S u m   o f   C u s t o m e r I D & g t ; - & l t ; M e a s u r e s \ C u s t o m e r I D & g t ; \ M E A S U R E < / K e y > < / a : K e y > < a : V a l u e   i : t y p e = " M e a s u r e G r i d V i e w S t a t e I D i a g r a m L i n k E n d p o i n t " / > < / 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 T a g s \ T a b l e s \ & l t ; T a b l e s \ S a l e s O r d e r s & g t ; < / K e y > < / D i a g r a m O b j e c t K e y > < D i a g r a m O b j e c t K e y > < K e y > D y n a m i c   T a g s \ T a b l e s \ & l t ; T a b l e s \ P r o d u c t s & g t ; < / K e y > < / D i a g r a m O b j e c t K e y > < D i a g r a m O b j e c t K e y > < K e y > D y n a m i c   T a g s \ T a b l e s \ & l t ; T a b l e s \ C u s t o m e r s & g t ; < / K e y > < / D i a g r a m O b j e c t K e y > < D i a g r a m O b j e c t K e y > < K e y > T a b l e s \ S a l e s O r d e r s < / K e y > < / D i a g r a m O b j e c t K e y > < D i a g r a m O b j e c t K e y > < K e y > T a b l e s \ S a l e s O r d e r s \ C o l u m n s \ O r d e r I D < / K e y > < / D i a g r a m O b j e c t K e y > < D i a g r a m O b j e c t K e y > < K e y > T a b l e s \ S a l e s O r d e r s \ C o l u m n s \ C u s t o m e r I D < / K e y > < / D i a g r a m O b j e c t K e y > < D i a g r a m O b j e c t K e y > < K e y > T a b l e s \ S a l e s O r d e r s \ C o l u m n s \ P r o d u c t I D < / K e y > < / D i a g r a m O b j e c t K e y > < D i a g r a m O b j e c t K e y > < K e y > T a b l e s \ S a l e s O r d e r s \ C o l u m n s \ P r o d u c t   P r i c e < / K e y > < / D i a g r a m O b j e c t K e y > < D i a g r a m O b j e c t K e y > < K e y > T a b l e s \ S a l e s O r d e r s \ C o l u m n s \ Y e a r < / K e y > < / D i a g r a m O b j e c t K e y > < D i a g r a m O b j e c t K e y > < K e y > T a b l e s \ S a l e s O r d e r s \ C o l u m n s \ M o n t h < / K e y > < / D i a g r a m O b j e c t K e y > < D i a g r a m O b j e c t K e y > < K e y > T a b l e s \ S a l e s O r d e r s \ C o l u m n s \ O r d e r D a t e < / K e y > < / D i a g r a m O b j e c t K e y > < D i a g r a m O b j e c t K e y > < K e y > T a b l e s \ S a l e s O r d e r s \ C o l u m n s \ Q u a n t i t y < / K e y > < / D i a g r a m O b j e c t K e y > < D i a g r a m O b j e c t K e y > < K e y > T a b l e s \ S a l e s O r d e r s \ C o l u m n s \ T o t a l < / K e y > < / D i a g r a m O b j e c t K e y > < D i a g r a m O b j e c t K e y > < K e y > T a b l e s \ S a l e s O r d e r s \ M e a s u r e s \ S u m   o f   P r o d u c t I D   2 < / K e y > < / D i a g r a m O b j e c t K e y > < D i a g r a m O b j e c t K e y > < K e y > T a b l e s \ S a l e s O r d e r s \ S u m   o f   P r o d u c t I D   2 \ A d d i t i o n a l   I n f o \ I m p l i c i t   M e a s u r e < / K e y > < / D i a g r a m O b j e c t K e y > < D i a g r a m O b j e c t K e y > < K e y > T a b l e s \ S a l e s O r d e r s \ M e a s u r e s \ C o u n t   o f   P r o d u c t I D < / K e y > < / D i a g r a m O b j e c t K e y > < D i a g r a m O b j e c t K e y > < K e y > T a b l e s \ S a l e s O r d e r s \ C o u n t   o f   P r o d u c t I D \ A d d i t i o n a l   I n f o \ I m p l i c i t   M e a s u r e < / K e y > < / D i a g r a m O b j e c t K e y > < D i a g r a m O b j e c t K e y > < K e y > T a b l e s \ S a l e s O r d e r s \ M e a s u r e s \ S u m   o f   T o t a l < / K e y > < / D i a g r a m O b j e c t K e y > < D i a g r a m O b j e c t K e y > < K e y > T a b l e s \ S a l e s O r d e r s \ S u m   o f   T o t a l \ A d d i t i o n a l   I n f o \ I m p l i c i t   M e a s u r e < / K e y > < / D i a g r a m O b j e c t K e y > < D i a g r a m O b j e c t K e y > < K e y > T a b l e s \ S a l e s O r d e r s \ M e a s u r e s \ S u m   o f   Q u a n t i t y < / K e y > < / D i a g r a m O b j e c t K e y > < D i a g r a m O b j e c t K e y > < K e y > T a b l e s \ S a l e s O r d e r s \ S u m   o f   Q u a n t i t y \ A d d i t i o n a l   I n f o \ I m p l i c i t   M e a s u r e < / K e y > < / D i a g r a m O b j e c t K e y > < D i a g r a m O b j e c t K e y > < K e y > T a b l e s \ S a l e s O r d e r s \ M e a s u r e s \ C o u n t   o f   Q u a n t i t y < / K e y > < / D i a g r a m O b j e c t K e y > < D i a g r a m O b j e c t K e y > < K e y > T a b l e s \ S a l e s O r d e r s \ C o u n t   o f   Q u a n t i t y \ A d d i t i o n a l   I n f o \ I m p l i c i t   M e a s u r e < / 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 T a b l e s \ P r o d u c t s \ C o l u m n s \ P r i c e < / K e y > < / D i a g r a m O b j e c t K e y > < D i a g r a m O b j e c t K e y > < K e y > T a b l e s \ P r o d u c t s \ M e a s u r e s \ S u m   o f   P r o d u c t I D < / K e y > < / D i a g r a m O b j e c t K e y > < D i a g r a m O b j e c t K e y > < K e y > T a b l e s \ P r o d u c t s \ S u m   o f   P r o d u c t I D \ A d d i t i o n a l   I n f o \ I m p l i c i t   M e a s u r e < / K e y > < / D i a g r a m O b j e c t K e y > < D i a g r a m O b j e c t K e y > < K e y > T a b l e s \ C u s t o m e r s < / K e y > < / D i a g r a m O b j e c t K e y > < D i a g r a m O b j e c t K e y > < K e y > T a b l e s \ C u s t o m e r s \ C o l u m n s \ C u s t o m e r I D < / K e y > < / D i a g r a m O b j e c t K e y > < D i a g r a m O b j e c t K e y > < K e y > T a b l e s \ C u s t o m e r s \ C o l u m n s \ C u s t o m e r N a m e < / K e y > < / D i a g r a m O b j e c t K e y > < D i a g r a m O b j e c t K e y > < K e y > T a b l e s \ C u s t o m e r s \ C o l u m n s \ C i t y < / K e y > < / D i a g r a m O b j e c t K e y > < D i a g r a m O b j e c t K e y > < K e y > T a b l e s \ C u s t o m e r s \ M e a s u r e s \ S u m   o f   C u s t o m e r I D < / K e y > < / D i a g r a m O b j e c t K e y > < D i a g r a m O b j e c t K e y > < K e y > T a b l e s \ C u s t o m e r s \ S u m   o f   C u s t o m e r I D \ A d d i t i o n a l   I n f o \ I m p l i c i t   M e a s u r e < / K e y > < / D i a g r a m O b j e c t K e y > < D i a g r a m O b j e c t K e y > < K e y > T a b l e s \ C u s t o m e r s \ M e a s u r e s \ C o u n t   o f   C u s t o m e r I D < / K e y > < / D i a g r a m O b j e c t K e y > < D i a g r a m O b j e c t K e y > < K e y > T a b l e s \ C u s t o m e r s \ C o u n t   o f   C u s t o m e r I D \ A d d i t i o n a l   I n f o \ I m p l i c i t   M e a s u r e < / K e y > < / D i a g r a m O b j e c t K e y > < D i a g r a m O b j e c t K e y > < K e y > R e l a t i o n s h i p s \ & l t ; T a b l e s \ S a l e s O r d e r s \ C o l u m n s \ P r o d u c t I D & g t ; - & l t ; T a b l e s \ P r o d u c t s \ C o l u m n s \ P r o d u c t I D & g t ; < / K e y > < / D i a g r a m O b j e c t K e y > < D i a g r a m O b j e c t K e y > < K e y > R e l a t i o n s h i p s \ & l t ; T a b l e s \ S a l e s O r d e r s \ C o l u m n s \ P r o d u c t I D & g t ; - & l t ; T a b l e s \ P r o d u c t s \ C o l u m n s \ P r o d u c t I D & g t ; \ F K < / K e y > < / D i a g r a m O b j e c t K e y > < D i a g r a m O b j e c t K e y > < K e y > R e l a t i o n s h i p s \ & l t ; T a b l e s \ S a l e s O r d e r s \ C o l u m n s \ P r o d u c t I D & g t ; - & l t ; T a b l e s \ P r o d u c t s \ C o l u m n s \ P r o d u c t I D & g t ; \ P K < / K e y > < / D i a g r a m O b j e c t K e y > < D i a g r a m O b j e c t K e y > < K e y > R e l a t i o n s h i p s \ & l t ; T a b l e s \ S a l e s O r d e r s \ C o l u m n s \ P r o d u c t I D & g t ; - & l t ; T a b l e s \ P r o d u c t s \ C o l u m n s \ P r o d u c t I D & g t ; \ C r o s s F i l t e r < / K e y > < / D i a g r a m O b j e c t K e y > < D i a g r a m O b j e c t K e y > < K e y > R e l a t i o n s h i p s \ & l t ; T a b l e s \ S a l e s O r d e r s \ C o l u m n s \ C u s t o m e r I D & g t ; - & l t ; T a b l e s \ C u s t o m e r s \ C o l u m n s \ C u s t o m e r I D & g t ; < / K e y > < / D i a g r a m O b j e c t K e y > < D i a g r a m O b j e c t K e y > < K e y > R e l a t i o n s h i p s \ & l t ; T a b l e s \ S a l e s O r d e r s \ C o l u m n s \ C u s t o m e r I D & g t ; - & l t ; T a b l e s \ C u s t o m e r s \ C o l u m n s \ C u s t o m e r I D & g t ; \ F K < / K e y > < / D i a g r a m O b j e c t K e y > < D i a g r a m O b j e c t K e y > < K e y > R e l a t i o n s h i p s \ & l t ; T a b l e s \ S a l e s O r d e r s \ C o l u m n s \ C u s t o m e r I D & g t ; - & l t ; T a b l e s \ C u s t o m e r s \ C o l u m n s \ C u s t o m e r I D & g t ; \ P K < / K e y > < / D i a g r a m O b j e c t K e y > < D i a g r a m O b j e c t K e y > < K e y > R e l a t i o n s h i p s \ & l t ; T a b l e s \ S a l e s O r d e r s \ C o l u m n s \ C u s t o m e r I D & g t ; - & l t ; T a b l e s \ C u s t o m e r s \ C o l u m n s \ C u s t o m e r I D & g t ; \ C r o s s F i l t e r < / K e y > < / D i a g r a m O b j e c t K e y > < / A l l K e y s > < S e l e c t e d K e y s > < D i a g r a m O b j e c t K e y > < K e y > R e l a t i o n s h i p s \ & l t ; T a b l e s \ S a l e s O r d e r s \ C o l u m n s \ C u s t o m e r I D & g t ; - & l t ; T a b l e s \ C u s t o m e r s \ C o l u m n s \ C u s t o m e r I D & g t ; 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 T a b l e s \ S a l e s O r d e r s < / K e y > < / a : K e y > < a : V a l u e   i : t y p e = " D i a g r a m D i s p l a y N o d e V i e w S t a t e " > < H e i g h t > 1 5 0 < / H e i g h t > < I s E x p a n d e d > t r u e < / I s E x p a n d e d > < L a y e d O u t > t r u e < / L a y e d O u t > < L e f t > 4 6 6 . 8 0 0 0 0 0 0 0 0 0 0 0 0 7 < / L e f t > < S c r o l l V e r t i c a l O f f s e t > 9 0 . 1 3 0 0 0 0 0 0 0 0 0 0 0 2 4 < / S c r o l l V e r t i c a l O f f s e t > < T a b I n d e x > 2 < / T a b I n d e x > < T o p > 1 8 5 . 2 0 0 0 0 0 0 0 0 0 0 0 0 5 < / T o p > < W i d t h > 2 0 0 < / W i d t h > < / a : V a l u e > < / a : K e y V a l u e O f D i a g r a m O b j e c t K e y a n y T y p e z b w N T n L X > < a : K e y V a l u e O f D i a g r a m O b j e c t K e y a n y T y p e z b w N T n L X > < a : K e y > < K e y > T a b l e s \ S a l e s O r d e r s \ C o l u m n s \ O r d e r I D < / K e y > < / a : K e y > < a : V a l u e   i : t y p e = " D i a g r a m D i s p l a y N o d e V i e w S t a t e " > < H e i g h t > 1 5 0 < / H e i g h t > < I s E x p a n d e d > t r u e < / I s E x p a n d e d > < W i d t h > 2 0 0 < / W i d t h > < / a : V a l u e > < / a : K e y V a l u e O f D i a g r a m O b j e c t K e y a n y T y p e z b w N T n L X > < a : K e y V a l u e O f D i a g r a m O b j e c t K e y a n y T y p e z b w N T n L X > < a : K e y > < K e y > T a b l e s \ S a l e s O r d e r s \ C o l u m n s \ C u s t o m e r I D < / K e y > < / a : K e y > < a : V a l u e   i : t y p e = " D i a g r a m D i s p l a y N o d e V i e w S t a t e " > < H e i g h t > 1 5 0 < / H e i g h t > < I s E x p a n d e d > t r u e < / I s E x p a n d e d > < W i d t h > 2 0 0 < / W i d t h > < / a : V a l u e > < / a : K e y V a l u e O f D i a g r a m O b j e c t K e y a n y T y p e z b w N T n L X > < a : K e y V a l u e O f D i a g r a m O b j e c t K e y a n y T y p e z b w N T n L X > < a : K e y > < K e y > T a b l e s \ S a l e s O r d e r s \ C o l u m n s \ P r o d u c t I D < / K e y > < / a : K e y > < a : V a l u e   i : t y p e = " D i a g r a m D i s p l a y N o d e V i e w S t a t e " > < H e i g h t > 1 5 0 < / H e i g h t > < I s E x p a n d e d > t r u e < / I s E x p a n d e d > < W i d t h > 2 0 0 < / W i d t h > < / a : V a l u e > < / a : K e y V a l u e O f D i a g r a m O b j e c t K e y a n y T y p e z b w N T n L X > < a : K e y V a l u e O f D i a g r a m O b j e c t K e y a n y T y p e z b w N T n L X > < a : K e y > < K e y > T a b l e s \ S a l e s O r d e r s \ C o l u m n s \ P r o d u c t   P r i c e < / K e y > < / a : K e y > < a : V a l u e   i : t y p e = " D i a g r a m D i s p l a y N o d e V i e w S t a t e " > < H e i g h t > 1 5 0 < / H e i g h t > < I s E x p a n d e d > t r u e < / I s E x p a n d e d > < W i d t h > 2 0 0 < / W i d t h > < / a : V a l u e > < / a : K e y V a l u e O f D i a g r a m O b j e c t K e y a n y T y p e z b w N T n L X > < a : K e y V a l u e O f D i a g r a m O b j e c t K e y a n y T y p e z b w N T n L X > < a : K e y > < K e y > T a b l e s \ S a l e s O r d e r s \ C o l u m n s \ Y e a r < / K e y > < / a : K e y > < a : V a l u e   i : t y p e = " D i a g r a m D i s p l a y N o d e V i e w S t a t e " > < H e i g h t > 1 5 0 < / H e i g h t > < I s E x p a n d e d > t r u e < / I s E x p a n d e d > < W i d t h > 2 0 0 < / W i d t h > < / a : V a l u e > < / a : K e y V a l u e O f D i a g r a m O b j e c t K e y a n y T y p e z b w N T n L X > < a : K e y V a l u e O f D i a g r a m O b j e c t K e y a n y T y p e z b w N T n L X > < a : K e y > < K e y > T a b l e s \ S a l e s O r d e r s \ C o l u m n s \ M o n t h < / K e y > < / a : K e y > < a : V a l u e   i : t y p e = " D i a g r a m D i s p l a y N o d e V i e w S t a t e " > < H e i g h t > 1 5 0 < / H e i g h t > < I s E x p a n d e d > t r u e < / I s E x p a n d e d > < W i d t h > 2 0 0 < / W i d t h > < / a : V a l u e > < / a : K e y V a l u e O f D i a g r a m O b j e c t K e y a n y T y p e z b w N T n L X > < a : K e y V a l u e O f D i a g r a m O b j e c t K e y a n y T y p e z b w N T n L X > < a : K e y > < K e y > T a b l e s \ S a l e s O r d e r s \ C o l u m n s \ O r d e r D a t e < / K e y > < / a : K e y > < a : V a l u e   i : t y p e = " D i a g r a m D i s p l a y N o d e V i e w S t a t e " > < H e i g h t > 1 5 0 < / H e i g h t > < I s E x p a n d e d > t r u e < / I s E x p a n d e d > < W i d t h > 2 0 0 < / W i d t h > < / a : V a l u e > < / a : K e y V a l u e O f D i a g r a m O b j e c t K e y a n y T y p e z b w N T n L X > < a : K e y V a l u e O f D i a g r a m O b j e c t K e y a n y T y p e z b w N T n L X > < a : K e y > < K e y > T a b l e s \ S a l e s O r d e r s \ C o l u m n s \ Q u a n t i t y < / K e y > < / a : K e y > < a : V a l u e   i : t y p e = " D i a g r a m D i s p l a y N o d e V i e w S t a t e " > < H e i g h t > 1 5 0 < / H e i g h t > < I s E x p a n d e d > t r u e < / I s E x p a n d e d > < W i d t h > 2 0 0 < / W i d t h > < / a : V a l u e > < / a : K e y V a l u e O f D i a g r a m O b j e c t K e y a n y T y p e z b w N T n L X > < a : K e y V a l u e O f D i a g r a m O b j e c t K e y a n y T y p e z b w N T n L X > < a : K e y > < K e y > T a b l e s \ S a l e s O r d e r s \ C o l u m n s \ T o t a l < / K e y > < / a : K e y > < a : V a l u e   i : t y p e = " D i a g r a m D i s p l a y N o d e V i e w S t a t e " > < H e i g h t > 1 5 0 < / H e i g h t > < I s E x p a n d e d > t r u e < / I s E x p a n d e d > < W i d t h > 2 0 0 < / W i d t h > < / a : V a l u e > < / a : K e y V a l u e O f D i a g r a m O b j e c t K e y a n y T y p e z b w N T n L X > < a : K e y V a l u e O f D i a g r a m O b j e c t K e y a n y T y p e z b w N T n L X > < a : K e y > < K e y > T a b l e s \ S a l e s O r d e r s \ M e a s u r e s \ S u m   o f   P r o d u c t I D   2 < / K e y > < / a : K e y > < a : V a l u e   i : t y p e = " D i a g r a m D i s p l a y N o d e V i e w S t a t e " > < H e i g h t > 1 5 0 < / H e i g h t > < I s E x p a n d e d > t r u e < / I s E x p a n d e d > < W i d t h > 2 0 0 < / W i d t h > < / a : V a l u e > < / a : K e y V a l u e O f D i a g r a m O b j e c t K e y a n y T y p e z b w N T n L X > < a : K e y V a l u e O f D i a g r a m O b j e c t K e y a n y T y p e z b w N T n L X > < a : K e y > < K e y > T a b l e s \ S a l e s O r d e r s \ S u m   o f   P r o d u c t I D   2 \ A d d i t i o n a l   I n f o \ I m p l i c i t   M e a s u r e < / K e y > < / a : K e y > < a : V a l u e   i : t y p e = " D i a g r a m D i s p l a y V i e w S t a t e I D i a g r a m T a g A d d i t i o n a l I n f o " / > < / a : K e y V a l u e O f D i a g r a m O b j e c t K e y a n y T y p e z b w N T n L X > < a : K e y V a l u e O f D i a g r a m O b j e c t K e y a n y T y p e z b w N T n L X > < a : K e y > < K e y > T a b l e s \ S a l e s O r d e r s \ M e a s u r e s \ C o u n t   o f   P r o d u c t I D < / K e y > < / a : K e y > < a : V a l u e   i : t y p e = " D i a g r a m D i s p l a y N o d e V i e w S t a t e " > < H e i g h t > 1 5 0 < / H e i g h t > < I s E x p a n d e d > t r u e < / I s E x p a n d e d > < W i d t h > 2 0 0 < / W i d t h > < / a : V a l u e > < / a : K e y V a l u e O f D i a g r a m O b j e c t K e y a n y T y p e z b w N T n L X > < a : K e y V a l u e O f D i a g r a m O b j e c t K e y a n y T y p e z b w N T n L X > < a : K e y > < K e y > T a b l e s \ S a l e s O r d e r s \ C o u n t   o f   P r o d u c t I D \ A d d i t i o n a l   I n f o \ I m p l i c i t   M e a s u r e < / K e y > < / a : K e y > < a : V a l u e   i : t y p e = " D i a g r a m D i s p l a y V i e w S t a t e I D i a g r a m T a g A d d i t i o n a l I n f o " / > < / a : K e y V a l u e O f D i a g r a m O b j e c t K e y a n y T y p e z b w N T n L X > < a : K e y V a l u e O f D i a g r a m O b j e c t K e y a n y T y p e z b w N T n L X > < a : K e y > < K e y > T a b l e s \ S a l e s O r d e r s \ M e a s u r e s \ S u m   o f   T o t a l < / K e y > < / a : K e y > < a : V a l u e   i : t y p e = " D i a g r a m D i s p l a y N o d e V i e w S t a t e " > < H e i g h t > 1 5 0 < / H e i g h t > < I s E x p a n d e d > t r u e < / I s E x p a n d e d > < W i d t h > 2 0 0 < / W i d t h > < / a : V a l u e > < / a : K e y V a l u e O f D i a g r a m O b j e c t K e y a n y T y p e z b w N T n L X > < a : K e y V a l u e O f D i a g r a m O b j e c t K e y a n y T y p e z b w N T n L X > < a : K e y > < K e y > T a b l e s \ S a l e s O r d e r s \ S u m   o f   T o t a l \ A d d i t i o n a l   I n f o \ I m p l i c i t   M e a s u r e < / K e y > < / a : K e y > < a : V a l u e   i : t y p e = " D i a g r a m D i s p l a y V i e w S t a t e I D i a g r a m T a g A d d i t i o n a l I n f o " / > < / a : K e y V a l u e O f D i a g r a m O b j e c t K e y a n y T y p e z b w N T n L X > < a : K e y V a l u e O f D i a g r a m O b j e c t K e y a n y T y p e z b w N T n L X > < a : K e y > < K e y > T a b l e s \ S a l e s O r d e r s \ M e a s u r e s \ S u m   o f   Q u a n t i t y < / K e y > < / a : K e y > < a : V a l u e   i : t y p e = " D i a g r a m D i s p l a y N o d e V i e w S t a t e " > < H e i g h t > 1 5 0 < / H e i g h t > < I s E x p a n d e d > t r u e < / I s E x p a n d e d > < W i d t h > 2 0 0 < / W i d t h > < / a : V a l u e > < / a : K e y V a l u e O f D i a g r a m O b j e c t K e y a n y T y p e z b w N T n L X > < a : K e y V a l u e O f D i a g r a m O b j e c t K e y a n y T y p e z b w N T n L X > < a : K e y > < K e y > T a b l e s \ S a l e s O r d e r s \ S u m   o f   Q u a n t i t y \ A d d i t i o n a l   I n f o \ I m p l i c i t   M e a s u r e < / K e y > < / a : K e y > < a : V a l u e   i : t y p e = " D i a g r a m D i s p l a y V i e w S t a t e I D i a g r a m T a g A d d i t i o n a l I n f o " / > < / a : K e y V a l u e O f D i a g r a m O b j e c t K e y a n y T y p e z b w N T n L X > < a : K e y V a l u e O f D i a g r a m O b j e c t K e y a n y T y p e z b w N T n L X > < a : K e y > < K e y > T a b l e s \ S a l e s O r d e r s \ M e a s u r e s \ C o u n t   o f   Q u a n t i t y < / K e y > < / a : K e y > < a : V a l u e   i : t y p e = " D i a g r a m D i s p l a y N o d e V i e w S t a t e " > < H e i g h t > 1 5 0 < / H e i g h t > < I s E x p a n d e d > t r u e < / I s E x p a n d e d > < W i d t h > 2 0 0 < / W i d t h > < / a : V a l u e > < / a : K e y V a l u e O f D i a g r a m O b j e c t K e y a n y T y p e z b w N T n L X > < a : K e y V a l u e O f D i a g r a m O b j e c t K e y a n y T y p e z b w N T n L X > < a : K e y > < K e y > T a b l e s \ S a l e s O r d e r s \ C o u n t   o f   Q u a n t i t y \ A d d i t i o n a l 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 3 2 9 . 9 0 3 8 1 0 5 6 7 6 6 5 8 < / L e f t > < 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 T a b l e s \ P r o d u c t s \ M e a s u r e s \ S u m   o f   P r o d u c t I D < / K e y > < / a : K e y > < a : V a l u e   i : t y p e = " D i a g r a m D i s p l a y N o d e V i e w S t a t e " > < H e i g h t > 1 5 0 < / H e i g h t > < I s E x p a n d e d > t r u e < / I s E x p a n d e d > < W i d t h > 2 0 0 < / W i d t h > < / a : V a l u e > < / a : K e y V a l u e O f D i a g r a m O b j e c t K e y a n y T y p e z b w N T n L X > < a : K e y V a l u e O f D i a g r a m O b j e c t K e y a n y T y p e z b w N T n L X > < a : K e y > < K e y > T a b l e s \ P r o d u c t s \ S u m   o f   P r o d u c t I D \ A d d i t i o n a l 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 6 5 9 . 8 0 7 6 2 1 1 3 5 3 3 1 6 < / L e f t > < T a b I n d e x > 1 < / T a b I n d e x > < 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 T a b l e s \ C u s t o m e r s \ M e a s u r e s \ S u m   o f   C u s t o m e r I D < / K e y > < / a : K e y > < a : V a l u e   i : t y p e = " D i a g r a m D i s p l a y N o d e V i e w S t a t e " > < H e i g h t > 1 5 0 < / H e i g h t > < I s E x p a n d e d > t r u e < / I s E x p a n d e d > < W i d t h > 2 0 0 < / W i d t h > < / a : V a l u e > < / a : K e y V a l u e O f D i a g r a m O b j e c t K e y a n y T y p e z b w N T n L X > < a : K e y V a l u e O f D i a g r a m O b j e c t K e y a n y T y p e z b w N T n L X > < a : K e y > < K e y > T a b l e s \ C u s t o m e r s \ S u m   o f   C u s t o m e r I D \ A d d i t i o n a l   I n f o \ I m p l i c i t   M e a s u r e < / K e y > < / a : K e y > < a : V a l u e   i : t y p e = " D i a g r a m D i s p l a y V i e w S t a t e I D i a g r a m T a g A d d i t i o n a l I n f o " / > < / a : K e y V a l u e O f D i a g r a m O b j e c t K e y a n y T y p e z b w N T n L X > < a : K e y V a l u e O f D i a g r a m O b j e c t K e y a n y T y p e z b w N T n L X > < a : K e y > < K e y > T a b l e s \ C u s t o m e r s \ M e a s u r e s \ C o u n t   o f   C u s t o m e r I D < / K e y > < / a : K e y > < a : V a l u e   i : t y p e = " D i a g r a m D i s p l a y N o d e V i e w S t a t e " > < H e i g h t > 1 5 0 < / H e i g h t > < I s E x p a n d e d > t r u e < / I s E x p a n d e d > < W i d t h > 2 0 0 < / W i d t h > < / a : V a l u e > < / a : K e y V a l u e O f D i a g r a m O b j e c t K e y a n y T y p e z b w N T n L X > < a : K e y V a l u e O f D i a g r a m O b j e c t K e y a n y T y p e z b w N T n L X > < a : K e y > < K e y > T a b l e s \ C u s t o m e r s \ C o u n t   o f   C u s t o m e r I D \ A d d i t i o n a l   I n f o \ I m p l i c i t   M e a s u r e < / K e y > < / a : K e y > < a : V a l u e   i : t y p e = " D i a g r a m D i s p l a y V i e w S t a t e I D i a g r a m T a g A d d i t i o n a l I n f o " / > < / a : K e y V a l u e O f D i a g r a m O b j e c t K e y a n y T y p e z b w N T n L X > < a : K e y V a l u e O f D i a g r a m O b j e c t K e y a n y T y p e z b w N T n L X > < a : K e y > < K e y > R e l a t i o n s h i p s \ & l t ; T a b l e s \ S a l e s O r d e r s \ C o l u m n s \ P r o d u c t I D & g t ; - & l t ; T a b l e s \ P r o d u c t s \ C o l u m n s \ P r o d u c t I D & g t ; < / K e y > < / a : K e y > < a : V a l u e   i : t y p e = " D i a g r a m D i s p l a y L i n k V i e w S t a t e " > < A u t o m a t i o n P r o p e r t y H e l p e r T e x t > E n d   p o i n t   1 :   ( 4 5 0 . 8 , 2 6 0 . 2 ) .   E n d   p o i n t   2 :   ( 4 2 9 . 9 0 3 8 1 1 , 1 6 6 )   < / A u t o m a t i o n P r o p e r t y H e l p e r T e x t > < L a y e d O u t > t r u e < / L a y e d O u t > < P o i n t s   x m l n s : b = " h t t p : / / s c h e m a s . d a t a c o n t r a c t . o r g / 2 0 0 4 / 0 7 / S y s t e m . W i n d o w s " > < b : P o i n t > < b : _ x > 4 5 0 . 8 0 0 0 0 0 0 0 0 0 0 0 0 7 < / b : _ x > < b : _ y > 2 6 0 . 2 < / b : _ y > < / b : P o i n t > < b : P o i n t > < b : _ x > 4 3 1 . 9 0 3 8 1 1 < / b : _ x > < b : _ y > 2 6 0 . 2 < / b : _ y > < / b : P o i n t > < b : P o i n t > < b : _ x > 4 2 9 . 9 0 3 8 1 1 < / b : _ x > < b : _ y > 2 5 8 . 2 < / b : _ y > < / b : P o i n t > < b : P o i n t > < b : _ x > 4 2 9 . 9 0 3 8 1 0 9 9 9 9 9 9 9 1 < / b : _ x > < b : _ y > 1 6 6 < / b : _ y > < / b : P o i n t > < / P o i n t s > < / a : V a l u e > < / a : K e y V a l u e O f D i a g r a m O b j e c t K e y a n y T y p e z b w N T n L X > < a : K e y V a l u e O f D i a g r a m O b j e c t K e y a n y T y p e z b w N T n L X > < a : K e y > < K e y > R e l a t i o n s h i p s \ & l t ; T a b l e s \ S a l e s O r d e r s \ C o l u m n s \ P r o d u c t I D & g t ; - & l t ; T a b l e s \ P r o d u c t s \ C o l u m n s \ P r o d u c t I D & g t ; \ F K < / K e y > < / a : K e y > < a : V a l u e   i : t y p e = " D i a g r a m D i s p l a y L i n k E n d p o i n t V i e w S t a t e " > < H e i g h t > 1 6 < / H e i g h t > < L a b e l L o c a t i o n   x m l n s : b = " h t t p : / / s c h e m a s . d a t a c o n t r a c t . o r g / 2 0 0 4 / 0 7 / S y s t e m . W i n d o w s " > < b : _ x > 4 5 0 . 8 0 0 0 0 0 0 0 0 0 0 0 0 7 < / b : _ x > < b : _ y > 2 5 2 . 2 < / b : _ y > < / L a b e l L o c a t i o n > < L o c a t i o n   x m l n s : b = " h t t p : / / s c h e m a s . d a t a c o n t r a c t . o r g / 2 0 0 4 / 0 7 / S y s t e m . W i n d o w s " > < b : _ x > 4 6 6 . 8 0 0 0 0 0 0 0 0 0 0 0 0 7 < / b : _ x > < b : _ y > 2 6 0 . 2 < / b : _ y > < / L o c a t i o n > < S h a p e R o t a t e A n g l e > 1 8 0 < / S h a p e R o t a t e A n g l e > < W i d t h > 1 6 < / W i d t h > < / a : V a l u e > < / a : K e y V a l u e O f D i a g r a m O b j e c t K e y a n y T y p e z b w N T n L X > < a : K e y V a l u e O f D i a g r a m O b j e c t K e y a n y T y p e z b w N T n L X > < a : K e y > < K e y > R e l a t i o n s h i p s \ & l t ; T a b l e s \ S a l e s O r d e r s \ C o l u m n s \ P r o d u c t I D & g t ; - & l t ; T a b l e s \ P r o d u c t s \ C o l u m n s \ P r o d u c t I D & g t ; \ P K < / K e y > < / a : K e y > < a : V a l u e   i : t y p e = " D i a g r a m D i s p l a y L i n k E n d p o i n t V i e w S t a t e " > < H e i g h t > 1 6 < / H e i g h t > < L a b e l L o c a t i o n   x m l n s : b = " h t t p : / / s c h e m a s . d a t a c o n t r a c t . o r g / 2 0 0 4 / 0 7 / S y s t e m . W i n d o w s " > < b : _ x > 4 2 1 . 9 0 3 8 1 0 9 9 9 9 9 9 9 1 < / b : _ x > < b : _ y > 1 5 0 < / b : _ y > < / L a b e l L o c a t i o n > < L o c a t i o n   x m l n s : b = " h t t p : / / s c h e m a s . d a t a c o n t r a c t . o r g / 2 0 0 4 / 0 7 / S y s t e m . W i n d o w s " > < b : _ x > 4 2 9 . 9 0 3 8 1 1 < / b : _ x > < b : _ y > 1 4 9 . 9 9 9 9 9 9 9 9 9 9 9 9 9 7 < / b : _ y > < / L o c a t i o n > < S h a p e R o t a t e A n g l e > 9 0 . 0 0 0 0 0 0 0 0 0 0 0 0 4 1 2 < / S h a p e R o t a t e A n g l e > < W i d t h > 1 6 < / W i d t h > < / a : V a l u e > < / a : K e y V a l u e O f D i a g r a m O b j e c t K e y a n y T y p e z b w N T n L X > < a : K e y V a l u e O f D i a g r a m O b j e c t K e y a n y T y p e z b w N T n L X > < a : K e y > < K e y > R e l a t i o n s h i p s \ & l t ; T a b l e s \ S a l e s O r d e r s \ C o l u m n s \ P r o d u c t I D & g t ; - & l t ; T a b l e s \ P r o d u c t s \ C o l u m n s \ P r o d u c t I D & g t ; \ C r o s s F i l t e r < / K e y > < / a : K e y > < a : V a l u e   i : t y p e = " D i a g r a m D i s p l a y L i n k C r o s s F i l t e r V i e w S t a t e " > < P o i n t s   x m l n s : b = " h t t p : / / s c h e m a s . d a t a c o n t r a c t . o r g / 2 0 0 4 / 0 7 / S y s t e m . W i n d o w s " > < b : P o i n t > < b : _ x > 4 5 0 . 8 0 0 0 0 0 0 0 0 0 0 0 0 7 < / b : _ x > < b : _ y > 2 6 0 . 2 < / b : _ y > < / b : P o i n t > < b : P o i n t > < b : _ x > 4 3 1 . 9 0 3 8 1 1 < / b : _ x > < b : _ y > 2 6 0 . 2 < / b : _ y > < / b : P o i n t > < b : P o i n t > < b : _ x > 4 2 9 . 9 0 3 8 1 1 < / b : _ x > < b : _ y > 2 5 8 . 2 < / b : _ y > < / b : P o i n t > < b : P o i n t > < b : _ x > 4 2 9 . 9 0 3 8 1 0 9 9 9 9 9 9 9 1 < / b : _ x > < b : _ y > 1 6 6 < / b : _ y > < / b : P o i n t > < / P o i n t s > < / a : V a l u e > < / a : K e y V a l u e O f D i a g r a m O b j e c t K e y a n y T y p e z b w N T n L X > < a : K e y V a l u e O f D i a g r a m O b j e c t K e y a n y T y p e z b w N T n L X > < a : K e y > < K e y > R e l a t i o n s h i p s \ & l t ; T a b l e s \ S a l e s O r d e r s \ C o l u m n s \ C u s t o m e r I D & g t ; - & l t ; T a b l e s \ C u s t o m e r s \ C o l u m n s \ C u s t o m e r I D & g t ; < / K e y > < / a : K e y > < a : V a l u e   i : t y p e = " D i a g r a m D i s p l a y L i n k V i e w S t a t e " > < A u t o m a t i o n P r o p e r t y H e l p e r T e x t > E n d   p o i n t   1 :   ( 6 8 2 . 8 , 2 6 0 . 2 ) .   E n d   p o i n t   2 :   ( 7 5 9 . 8 0 7 6 2 1 , 1 6 6 )   < / A u t o m a t i o n P r o p e r t y H e l p e r T e x t > < L a y e d O u t > t r u e < / L a y e d O u t > < P o i n t s   x m l n s : b = " h t t p : / / s c h e m a s . d a t a c o n t r a c t . o r g / 2 0 0 4 / 0 7 / S y s t e m . W i n d o w s " > < b : P o i n t > < b : _ x > 6 8 2 . 8 0 0 0 0 0 0 0 0 0 0 0 1 8 < / b : _ x > < b : _ y > 2 6 0 . 2 < / b : _ y > < / b : P o i n t > < b : P o i n t > < b : _ x > 7 5 7 . 8 0 7 6 2 1 < / b : _ x > < b : _ y > 2 6 0 . 2 < / b : _ y > < / b : P o i n t > < b : P o i n t > < b : _ x > 7 5 9 . 8 0 7 6 2 1 < / b : _ x > < b : _ y > 2 5 8 . 2 < / b : _ y > < / b : P o i n t > < b : P o i n t > < b : _ x > 7 5 9 . 8 0 7 6 2 0 9 9 9 9 9 9 9 3 < / b : _ x > < b : _ y > 1 6 6 < / b : _ y > < / b : P o i n t > < / P o i n t s > < / a : V a l u e > < / a : K e y V a l u e O f D i a g r a m O b j e c t K e y a n y T y p e z b w N T n L X > < a : K e y V a l u e O f D i a g r a m O b j e c t K e y a n y T y p e z b w N T n L X > < a : K e y > < K e y > R e l a t i o n s h i p s \ & l t ; T a b l e s \ S a l e s O r d e r s \ C o l u m n s \ C u s t o m e r I D & g t ; - & l t ; T a b l e s \ C u s t o m e r s \ C o l u m n s \ C u s t o m e r I D & g t ; \ F K < / K e y > < / a : K e y > < a : V a l u e   i : t y p e = " D i a g r a m D i s p l a y L i n k E n d p o i n t V i e w S t a t e " > < H e i g h t > 1 6 < / H e i g h t > < L a b e l L o c a t i o n   x m l n s : b = " h t t p : / / s c h e m a s . d a t a c o n t r a c t . o r g / 2 0 0 4 / 0 7 / S y s t e m . W i n d o w s " > < b : _ x > 6 6 6 . 8 0 0 0 0 0 0 0 0 0 0 0 1 8 < / b : _ x > < b : _ y > 2 5 2 . 2 < / b : _ y > < / L a b e l L o c a t i o n > < L o c a t i o n   x m l n s : b = " h t t p : / / s c h e m a s . d a t a c o n t r a c t . o r g / 2 0 0 4 / 0 7 / S y s t e m . W i n d o w s " > < b : _ x > 6 6 6 . 8 0 0 0 0 0 0 0 0 0 0 0 1 8 < / b : _ x > < b : _ y > 2 6 0 . 2 < / b : _ y > < / L o c a t i o n > < S h a p e R o t a t e A n g l e > 3 6 0 < / S h a p e R o t a t e A n g l e > < W i d t h > 1 6 < / W i d t h > < / a : V a l u e > < / a : K e y V a l u e O f D i a g r a m O b j e c t K e y a n y T y p e z b w N T n L X > < a : K e y V a l u e O f D i a g r a m O b j e c t K e y a n y T y p e z b w N T n L X > < a : K e y > < K e y > R e l a t i o n s h i p s \ & l t ; T a b l e s \ S a l e s O r d e r s \ C o l u m n s \ C u s t o m e r I D & g t ; - & l t ; T a b l e s \ C u s t o m e r s \ C o l u m n s \ C u s t o m e r I D & g t ; \ P K < / K e y > < / a : K e y > < a : V a l u e   i : t y p e = " D i a g r a m D i s p l a y L i n k E n d p o i n t V i e w S t a t e " > < H e i g h t > 1 6 < / H e i g h t > < L a b e l L o c a t i o n   x m l n s : b = " h t t p : / / s c h e m a s . d a t a c o n t r a c t . o r g / 2 0 0 4 / 0 7 / S y s t e m . W i n d o w s " > < b : _ x > 7 5 1 . 8 0 7 6 2 0 9 9 9 9 9 9 9 3 < / b : _ x > < b : _ y > 1 5 0 < / b : _ y > < / L a b e l L o c a t i o n > < L o c a t i o n   x m l n s : b = " h t t p : / / s c h e m a s . d a t a c o n t r a c t . o r g / 2 0 0 4 / 0 7 / S y s t e m . W i n d o w s " > < b : _ x > 7 5 9 . 8 0 7 6 2 1 < / b : _ x > < b : _ y > 1 4 9 . 9 9 9 9 9 9 9 9 9 9 9 9 9 7 < / b : _ y > < / L o c a t i o n > < S h a p e R o t a t e A n g l e > 9 0 . 0 0 0 0 0 0 0 0 0 0 0 0 4 1 2 < / S h a p e R o t a t e A n g l e > < W i d t h > 1 6 < / W i d t h > < / a : V a l u e > < / a : K e y V a l u e O f D i a g r a m O b j e c t K e y a n y T y p e z b w N T n L X > < a : K e y V a l u e O f D i a g r a m O b j e c t K e y a n y T y p e z b w N T n L X > < a : K e y > < K e y > R e l a t i o n s h i p s \ & l t ; T a b l e s \ S a l e s O r d e r s \ C o l u m n s \ C u s t o m e r I D & g t ; - & l t ; T a b l e s \ C u s t o m e r s \ C o l u m n s \ C u s t o m e r I D & g t ; \ C r o s s F i l t e r < / K e y > < / a : K e y > < a : V a l u e   i : t y p e = " D i a g r a m D i s p l a y L i n k C r o s s F i l t e r V i e w S t a t e " > < P o i n t s   x m l n s : b = " h t t p : / / s c h e m a s . d a t a c o n t r a c t . o r g / 2 0 0 4 / 0 7 / S y s t e m . W i n d o w s " > < b : P o i n t > < b : _ x > 6 8 2 . 8 0 0 0 0 0 0 0 0 0 0 0 1 8 < / b : _ x > < b : _ y > 2 6 0 . 2 < / b : _ y > < / b : P o i n t > < b : P o i n t > < b : _ x > 7 5 7 . 8 0 7 6 2 1 < / b : _ x > < b : _ y > 2 6 0 . 2 < / b : _ y > < / b : P o i n t > < b : P o i n t > < b : _ x > 7 5 9 . 8 0 7 6 2 1 < / b : _ x > < b : _ y > 2 5 8 . 2 < / b : _ y > < / b : P o i n t > < b : P o i n t > < b : _ x > 7 5 9 . 8 0 7 6 2 0 9 9 9 9 9 9 9 3 < / b : _ x > < b : _ y > 1 6 6 < / b : _ y > < / b : P o i n t > < / P o i n t s > < / a : V a l u e > < / a : K e y V a l u e O f D i a g r a m O b j e c t K e y a n y T y p e z b w N T n L X > < / V i e w S t a t e s > < / D i a g r a m M a n a g e r . S e r i a l i z a b l e D i a g r a m > < D i a g r a m M a n a g e r . S e r i a l i z a b l e D i a g r a m > < A d a p t e r   i : t y p e = " M e a s u r e D i a g r a m S a n d b o x A d a p t e r " > < T a b l e N a m e > S a l e s O r d e r s 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 P r o d u c t I D   2 < / K e y > < / D i a g r a m O b j e c t K e y > < D i a g r a m O b j e c t K e y > < K e y > M e a s u r e s \ S u m   o f   P r o d u c t I D   2 \ T a g I n f o \ F o r m u l a < / K e y > < / D i a g r a m O b j e c t K e y > < D i a g r a m O b j e c t K e y > < K e y > M e a s u r e s \ S u m   o f   P r o d u c t I D   2 \ T a g I n f o \ V a l u e < / K e y > < / D i a g r a m O b j e c t K e y > < D i a g r a m O b j e c t K e y > < K e y > M e a s u r e s \ C o u n t   o f   P r o d u c t I D < / K e y > < / D i a g r a m O b j e c t K e y > < D i a g r a m O b j e c t K e y > < K e y > M e a s u r e s \ C o u n t   o f   P r o d u c t I D \ T a g I n f o \ F o r m u l a < / K e y > < / D i a g r a m O b j e c t K e y > < D i a g r a m O b j e c t K e y > < K e y > M e a s u r e s \ C o u n t   o f   P r o d u c t I D \ T a g I n f o \ V a l u e < / K e y > < / D i a g r a m O b j e c t K e y > < D i a g r a m O b j e c t K e y > < K e y > M e a s u r e s \ S u m   o f   T o t a l < / K e y > < / D i a g r a m O b j e c t K e y > < D i a g r a m O b j e c t K e y > < K e y > M e a s u r e s \ S u m   o f   T o t a l \ T a g I n f o \ F o r m u l a < / K e y > < / D i a g r a m O b j e c t K e y > < D i a g r a m O b j e c t K e y > < K e y > M e a s u r e s \ S u m   o f   T o t a l \ T a g I n f o \ V a l u e 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 C o l u m n s \ O r d e r I D < / K e y > < / D i a g r a m O b j e c t K e y > < D i a g r a m O b j e c t K e y > < K e y > C o l u m n s \ C u s t o m e r I D < / K e y > < / D i a g r a m O b j e c t K e y > < D i a g r a m O b j e c t K e y > < K e y > C o l u m n s \ P r o d u c t I D < / K e y > < / D i a g r a m O b j e c t K e y > < D i a g r a m O b j e c t K e y > < K e y > C o l u m n s \ P r o d u c t   P r i c e < / K e y > < / D i a g r a m O b j e c t K e y > < D i a g r a m O b j e c t K e y > < K e y > C o l u m n s \ Y e a r < / K e y > < / D i a g r a m O b j e c t K e y > < D i a g r a m O b j e c t K e y > < K e y > C o l u m n s \ M o n t h < / K e y > < / D i a g r a m O b j e c t K e y > < D i a g r a m O b j e c t K e y > < K e y > C o l u m n s \ O r d e r D a t e < / K e y > < / D i a g r a m O b j e c t K e y > < D i a g r a m O b j e c t K e y > < K e y > C o l u m n s \ Q u a n t i t y < / K e y > < / D i a g r a m O b j e c t K e y > < D i a g r a m O b j e c t K e y > < K e y > C o l u m n s \ T o t a l < / K e y > < / D i a g r a m O b j e c t K e y > < D i a g r a m O b j e c t K e y > < K e y > L i n k s \ & l t ; C o l u m n s \ S u m   o f   P r o d u c t I D   2 & g t ; - & l t ; M e a s u r e s \ P r o d u c t I D & g t ; < / K e y > < / D i a g r a m O b j e c t K e y > < D i a g r a m O b j e c t K e y > < K e y > L i n k s \ & l t ; C o l u m n s \ S u m   o f   P r o d u c t I D   2 & g t ; - & l t ; M e a s u r e s \ P r o d u c t I D & g t ; \ C O L U M N < / K e y > < / D i a g r a m O b j e c t K e y > < D i a g r a m O b j e c t K e y > < K e y > L i n k s \ & l t ; C o l u m n s \ S u m   o f   P r o d u c t I D   2 & g t ; - & l t ; M e a s u r e s \ P r o d u c t I D & g t ; \ M E A S U R E < / K e y > < / D i a g r a m O b j e c t K e y > < D i a g r a m O b j e c t K e y > < K e y > L i n k s \ & l t ; C o l u m n s \ C o u n t   o f   P r o d u c t I D & g t ; - & l t ; M e a s u r e s \ P r o d u c t I D & g t ; < / K e y > < / D i a g r a m O b j e c t K e y > < D i a g r a m O b j e c t K e y > < K e y > L i n k s \ & l t ; C o l u m n s \ C o u n t   o f   P r o d u c t I D & g t ; - & l t ; M e a s u r e s \ P r o d u c t I D & g t ; \ C O L U M N < / K e y > < / D i a g r a m O b j e c t K e y > < D i a g r a m O b j e c t K e y > < K e y > L i n k s \ & l t ; C o l u m n s \ C o u n t   o f   P r o d u c t I D & g t ; - & l t ; M e a s u r e s \ P r o d u c t I D & g t ; \ M E A S U R E 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 1 < / F o c u s R o w > < S e l e c t i o n E n d C o l u m n > 9 < / S e l e c t i o n E n d C o l u m n > < S e l e c t i o n E n d R o w > 1 < / S e l e c t i o n E n d R o w > < S e l e c t i o n S t a r t C o l u m n > 9 < / 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 P r o d u c t I D   2 < / K e y > < / a : K e y > < a : V a l u e   i : t y p e = " M e a s u r e G r i d N o d e V i e w S t a t e " > < C o l u m n > 2 < / C o l u m n > < L a y e d O u t > t r u e < / L a y e d O u t > < W a s U I I n v i s i b l e > t r u e < / W a s U I I n v i s i b l e > < / a : V a l u e > < / a : K e y V a l u e O f D i a g r a m O b j e c t K e y a n y T y p e z b w N T n L X > < a : K e y V a l u e O f D i a g r a m O b j e c t K e y a n y T y p e z b w N T n L X > < a : K e y > < K e y > M e a s u r e s \ S u m   o f   P r o d u c t I D   2 \ T a g I n f o \ F o r m u l a < / K e y > < / a : K e y > < a : V a l u e   i : t y p e = " M e a s u r e G r i d V i e w S t a t e I D i a g r a m T a g A d d i t i o n a l I n f o " / > < / a : K e y V a l u e O f D i a g r a m O b j e c t K e y a n y T y p e z b w N T n L X > < a : K e y V a l u e O f D i a g r a m O b j e c t K e y a n y T y p e z b w N T n L X > < a : K e y > < K e y > M e a s u r e s \ S u m   o f   P r o d u c t I D   2 \ T a g I n f o \ V a l u e < / K e y > < / a : K e y > < a : V a l u e   i : t y p e = " M e a s u r e G r i d V i e w S t a t e I D i a g r a m T a g A d d i t i o n a l I n f o " / > < / a : K e y V a l u e O f D i a g r a m O b j e c t K e y a n y T y p e z b w N T n L X > < a : K e y V a l u e O f D i a g r a m O b j e c t K e y a n y T y p e z b w N T n L X > < a : K e y > < K e y > M e a s u r e s \ C o u n t   o f   P r o d u c t I D < / K e y > < / a : K e y > < a : V a l u e   i : t y p e = " M e a s u r e G r i d N o d e V i e w S t a t e " > < C o l u m n > 2 < / C o l u m n > < L a y e d O u t > t r u e < / L a y e d O u t > < R o w > 1 < / R o w > < W a s U I I n v i s i b l e > t r u e < / W a s U I I n v i s i b l e > < / a : V a l u e > < / a : K e y V a l u e O f D i a g r a m O b j e c t K e y a n y T y p e z b w N T n L X > < a : K e y V a l u e O f D i a g r a m O b j e c t K e y a n y T y p e z b w N T n L X > < a : K e y > < K e y > M e a s u r e s \ C o u n t   o f   P r o d u c t I D \ T a g I n f o \ F o r m u l a < / K e y > < / a : K e y > < a : V a l u e   i : t y p e = " M e a s u r e G r i d V i e w S t a t e I D i a g r a m T a g A d d i t i o n a l I n f o " / > < / a : K e y V a l u e O f D i a g r a m O b j e c t K e y a n y T y p e z b w N T n L X > < a : K e y V a l u e O f D i a g r a m O b j e c t K e y a n y T y p e z b w N T n L X > < a : K e y > < K e y > M e a s u r e s \ C o u n t   o f   P r o d u c t I D \ T a g I n f o \ V a l u e < / K e y > < / a : K e y > < a : V a l u e   i : t y p e = " M e a s u r e G r i d V i e w S t a t e I D i a g r a m T a g A d d i t i o n a l I n f o " / > < / a : K e y V a l u e O f D i a g r a m O b j e c t K e y a n y T y p e z b w N T n L X > < a : K e y V a l u e O f D i a g r a m O b j e c t K e y a n y T y p e z b w N T n L X > < a : K e y > < K e y > M e a s u r e s \ S u m   o f   T o t a l < / K e y > < / a : K e y > < a : V a l u e   i : t y p e = " M e a s u r e G r i d N o d e V i e w S t a t e " > < C o l u m n > 7 < / 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 4 < / 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 C o l u m n s \ P r o d u c t   P r i c e < / K e y > < / a : K e y > < a : V a l u e   i : t y p e = " M e a s u r e G r i d N o d e V i e w S t a t e " > < C o l u m n > 5 < / 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K e y > < / a : K e y > < a : V a l u e   i : t y p e = " M e a s u r e G r i d N o d e V i e w S t a t e " > < C o l u m n > 7 < / C o l u m n > < L a y e d O u t > t r u e < / L a y e d O u t > < / a : V a l u e > < / a : K e y V a l u e O f D i a g r a m O b j e c t K e y a n y T y p e z b w N T n L X > < a : K e y V a l u e O f D i a g r a m O b j e c t K e y a n y T y p e z b w N T n L X > < a : K e y > < K e y > L i n k s \ & l t ; C o l u m n s \ S u m   o f   P r o d u c t I D   2 & g t ; - & l t ; M e a s u r e s \ P r o d u c t I D & g t ; < / K e y > < / a : K e y > < a : V a l u e   i : t y p e = " M e a s u r e G r i d V i e w S t a t e I D i a g r a m L i n k " / > < / a : K e y V a l u e O f D i a g r a m O b j e c t K e y a n y T y p e z b w N T n L X > < a : K e y V a l u e O f D i a g r a m O b j e c t K e y a n y T y p e z b w N T n L X > < a : K e y > < K e y > L i n k s \ & l t ; C o l u m n s \ S u m   o f   P r o d u c t I D   2 & g t ; - & l t ; M e a s u r e s \ P r o d u c t I D & g t ; \ C O L U M N < / K e y > < / a : K e y > < a : V a l u e   i : t y p e = " M e a s u r e G r i d V i e w S t a t e I D i a g r a m L i n k E n d p o i n t " / > < / a : K e y V a l u e O f D i a g r a m O b j e c t K e y a n y T y p e z b w N T n L X > < a : K e y V a l u e O f D i a g r a m O b j e c t K e y a n y T y p e z b w N T n L X > < a : K e y > < K e y > L i n k s \ & l t ; C o l u m n s \ S u m   o f   P r o d u c t I D   2 & g t ; - & l t ; M e a s u r e s \ P r o d u c t I D & g t ; \ M E A S U R E < / K e y > < / a : K e y > < a : V a l u e   i : t y p e = " M e a s u r e G r i d V i e w S t a t e I D i a g r a m L i n k E n d p o i n t " / > < / a : K e y V a l u e O f D i a g r a m O b j e c t K e y a n y T y p e z b w N T n L X > < a : K e y V a l u e O f D i a g r a m O b j e c t K e y a n y T y p e z b w N T n L X > < a : K e y > < K e y > L i n k s \ & l t ; C o l u m n s \ C o u n t   o f   P r o d u c t I D & g t ; - & l t ; M e a s u r e s \ P r o d u c t I D & g t ; < / K e y > < / a : K e y > < a : V a l u e   i : t y p e = " M e a s u r e G r i d V i e w S t a t e I D i a g r a m L i n k " / > < / a : K e y V a l u e O f D i a g r a m O b j e c t K e y a n y T y p e z b w N T n L X > < a : K e y V a l u e O f D i a g r a m O b j e c t K e y a n y T y p e z b w N T n L X > < a : K e y > < K e y > L i n k s \ & l t ; C o l u m n s \ C o u n t   o f   P r o d u c t I D & g t ; - & l t ; M e a s u r e s \ P r o d u c t I D & g t ; \ C O L U M N < / K e y > < / a : K e y > < a : V a l u e   i : t y p e = " M e a s u r e G r i d V i e w S t a t e I D i a g r a m L i n k E n d p o i n t " / > < / a : K e y V a l u e O f D i a g r a m O b j e c t K e y a n y T y p e z b w N T n L X > < a : K e y V a l u e O f D i a g r a m O b j e c t K e y a n y T y p e z b w N T n L X > < a : K e y > < K e y > L i n k s \ & l t ; C o l u m n s \ C o u n t   o f   P r o d u c t I D & g t ; - & l t ; M e a s u r e s \ P r o d u c t I D & g t ; \ M E A S U R E 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V i e w S t a t e s > < / D i a g r a m M a n a g e r . S e r i a l i z a b l e D i a g r a m > < / A r r a y O f D i a g r a m M a n a g e r . S e r i a l i z a b l e D i a g r a m > ] ] > < / C u s t o m C o n t e n t > < / G e m i n i > 
</file>

<file path=customXml/item19.xml>��< ? x m l   v e r s i o n = " 1 . 0 "   e n c o d i n g = " u t f - 1 6 " ? > < D a t a M a s h u p   s q m i d = " b d c 4 d 3 1 7 - 1 5 d 6 - 4 6 b f - b 2 9 d - d 0 8 e 6 6 c f 4 1 5 5 "   x m l n s = " h t t p : / / s c h e m a s . m i c r o s o f t . c o m / D a t a M a s h u p " > A A A A A D Q F A A B Q S w M E F A A C A A g A z r g W 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M 6 4 F 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B Z b 8 N c a g y 0 C A A A Z C Q A A E w A c A E Z v c m 1 1 b G F z L 1 N l Y 3 R p b 2 4 x L m 0 g o h g A K K A U A A A A A A A A A A A A A A A A A A A A A A A A A A A A z V V d i 9 N A F H 0 v 9 D 8 M 8 a W F E B B 0 B a U P S 1 K x K L r a i A 9 t K d P k u h 1 2 P p a Z G 2 0 t / e 9 O P p p M 0 3 Q X l 3 W 1 L 4 V 7 7 p x z 7 p 0 5 x E C C T E k y L f + f v + n 3 + j 2 z p h p S E m Y G l Q B t y I h w w H 6 P 2 N 9 U Z T o B W x l v E u D B N 6 V v V k r d D N 4 y D k G o J I J E M / D C 1 / O v x h 6 d 4 x q k m E f q p + S K p m Y + j j / M D e V g l i l F u p R K C 8 r Z L 0 i D D T c b b + g T m X H u E 9 Q Z D P 1 S s z a y n K 4 B 0 I q X L n a z C Y I Y e T X u + e + Z T E d e 0 e Y t 9 r P I a i w q l m f e l V Z C o Z 3 s H d A 0 b 7 d M M V 1 Z 4 x V S 1 Q c t Q Z / M q o Z L z q c J 5 V S b U W 5 w M a y 5 w z W V 1 5 Y 6 3 t 5 C w x t r K s 1 3 O 2 O o e C Z k D p p B h x F / t 6 u n m E S e T y Y S L 1 4 E e f / e J w 3 2 k Q q w K N o 6 Q d h g A Y 4 F Z f y k e r V W 8 r Q 3 Z L g 9 K u 6 b E W L N h M h H s P W z I + T 2 j 2 Y t r J e s + c E g Z z k j 8 A W E + m H P R d k t Z w l F c G 4 g Y g a Z T H D Q 8 u F O b z f T w V b 5 a q h K o L H b I e s 3 W 6 s W t R / 2 e 0 y e 4 3 Z j Y S 8 v z R L 8 5 6 k 4 + D g T i g P 8 W J k 4 l n u a S F S a X Y m o o M 5 A h P a O r 5 X e n m Z C s 6 R u l 5 l Y g S 4 P F F Z e H h A q t 0 7 5 o r v 8 q s X z k J f Z C p L j w 9 G u 9 R 4 S 1 b Y V Z 6 v V 6 j p D 2 9 r i 3 w p 2 c 7 / d 8 X P 4 3 A R O 8 6 R 8 0 u l / 8 G l y r J z J o d P x W F E 8 E X 2 a N B a K d 3 2 d 7 s h p F 1 T w 2 R X U i b R r L 5 H P G Z V Y f l O c M 3 / + 4 I 7 z R Z o R 7 n 9 u v w F Q S w E C L Q A U A A I A C A D O u B Z b 6 6 s 4 S 6 U A A A D 3 A A A A E g A A A A A A A A A A A A A A A A A A A A A A Q 2 9 u Z m l n L 1 B h Y 2 t h Z 2 U u e G 1 s U E s B A i 0 A F A A C A A g A z r g W W w / K 6 a u k A A A A 6 Q A A A B M A A A A A A A A A A A A A A A A A 8 Q A A A F t D b 2 5 0 Z W 5 0 X 1 R 5 c G V z X S 5 4 b W x Q S w E C L Q A U A A I A C A D O u B Z b 8 N c a g y 0 C A A A Z C Q A A E w A A A A A A A A A A A A A A A A D i A Q A A R m 9 y b X V s Y X M v U 2 V j d G l v b j E u b V B L B Q Y A A A A A A w A D A M I A A A B 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I w A A A A A A A O k 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U X V l c n l J R C I g V m F s d W U 9 I n N m N z B l Y W Q 2 N C 0 4 M W U 4 L T Q 1 O G I t Y W F m Y y 0 2 N G Y 5 N j I 3 O W Q y N z 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z M D A i I C 8 + P E V u d H J 5 I F R 5 c G U 9 I k Z p b G x F c n J v c k N v Z G U i I F Z h b H V l P S J z V W 5 r b m 9 3 b i I g L z 4 8 R W 5 0 c n k g V H l w Z T 0 i R m l s b E V y c m 9 y Q 2 9 1 b n Q i I F Z h b H V l P S J s M C I g L z 4 8 R W 5 0 c n k g V H l w Z T 0 i R m l s b E x h c 3 R V c G R h d G V k I i B W Y W x 1 Z T 0 i Z D I w M j U t M D g t M j J U M T c 6 M z Y 6 M j g u M j A z N z g 4 M V o i I C 8 + P E V u d H J 5 I F R 5 c G U 9 I k Z p b G x D b 2 x 1 b W 5 U e X B l c y I g V m F s d W U 9 I n N B d 1 l H I i A v P j x F b n R y e S B U e X B l P S J G a W x s Q 2 9 s d W 1 u T m F t Z X M i I F Z h b H V l P S J z W y Z x d W 9 0 O 0 N 1 c 3 R v b W V y S U Q m c X V v d D s s J n F 1 b 3 Q 7 Q 3 V z d G 9 t Z X J O Y W 1 l J n F 1 b 3 Q 7 L C Z x d W 9 0 O 0 N p 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d X N 0 b 2 1 l c n M v Q X V 0 b 1 J l b W 9 2 Z W R D b 2 x 1 b W 5 z M S 5 7 Q 3 V z d G 9 t Z X J J R C w w f S Z x d W 9 0 O y w m c X V v d D t T Z W N 0 a W 9 u M S 9 D d X N 0 b 2 1 l c n M v Q X V 0 b 1 J l b W 9 2 Z W R D b 2 x 1 b W 5 z M S 5 7 Q 3 V z d G 9 t Z X J O Y W 1 l L D F 9 J n F 1 b 3 Q 7 L C Z x d W 9 0 O 1 N l Y 3 R p b 2 4 x L 0 N 1 c 3 R v b W V y c y 9 B d X R v U m V t b 3 Z l Z E N v b H V t b n M x L n t D a X R 5 L D J 9 J n F 1 b 3 Q 7 X S w m c X V v d D t D b 2 x 1 b W 5 D b 3 V u d C Z x d W 9 0 O z o z L C Z x d W 9 0 O 0 t l e U N v b H V t b k 5 h b W V z J n F 1 b 3 Q 7 O l t d L C Z x d W 9 0 O 0 N v b H V t b k l k Z W 5 0 a X R p Z X M m c X V v d D s 6 W y Z x d W 9 0 O 1 N l Y 3 R p b 2 4 x L 0 N 1 c 3 R v b W V y c y 9 B d X R v U m V t b 3 Z l Z E N v b H V t b n M x L n t D d X N 0 b 2 1 l c k l E L D B 9 J n F 1 b 3 Q 7 L C Z x d W 9 0 O 1 N l Y 3 R p b 2 4 x L 0 N 1 c 3 R v b W V y c y 9 B d X R v U m V t b 3 Z l Z E N v b H V t b n M x L n t D d X N 0 b 2 1 l c k 5 h b W U s M X 0 m c X V v d D s s J n F 1 b 3 Q 7 U 2 V j d G l v b j E v Q 3 V z d G 9 t Z X J z L 0 F 1 d G 9 S Z W 1 v d m V k Q 2 9 s d W 1 u c z E u e 0 N p d H k s M 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3 V z d G 9 t Z X J z 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G Y 3 Y T c 4 Z T g t M 2 I x N y 0 0 O D Y y L W I 4 Z T g t N m Y z O W E w M z I x N 2 I 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J R C Z x d W 9 0 O y w m c X V v d D t Q c m 9 k d W N 0 T m F t Z S Z x d W 9 0 O y w m c X V v d D t D Y X R l Z 2 9 y e S Z x d W 9 0 O y w m c X V v d D t Q c m l j Z S Z x d W 9 0 O 1 0 i I C 8 + P E V u d H J 5 I F R 5 c G U 9 I k Z p b G x D b 2 x 1 b W 5 U e X B l c y I g V m F s d W U 9 I n N B d 1 l H Q l E 9 P S I g L z 4 8 R W 5 0 c n k g V H l w Z T 0 i R m l s b E x h c 3 R V c G R h d G V k I i B W Y W x 1 Z T 0 i Z D I w M j U t M D g t M j J U M T c 6 M z Y 6 M j c u M T g 4 N z Y z M V o i I C 8 + P E V u d H J 5 I F R 5 c G U 9 I k Z p b G x F c n J v c k N v d W 5 0 I i B W Y W x 1 Z T 0 i b D A i I C 8 + P E V u d H J 5 I F R 5 c G U 9 I k Z p b G x F c n J v c k N v Z G U i I F Z h b H V l P S J z V W 5 r b m 9 3 b i I g L z 4 8 R W 5 0 c n k g V H l w Z T 0 i R m l s b E N v d W 5 0 I i B W Y W x 1 Z T 0 i b D U w 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B y b 2 R 1 Y 3 R z L 0 F 1 d G 9 S Z W 1 v d m V k Q 2 9 s d W 1 u c z E u e 1 B y b 2 R 1 Y 3 R J R C w w f S Z x d W 9 0 O y w m c X V v d D t T Z W N 0 a W 9 u M S 9 Q c m 9 k d W N 0 c y 9 B d X R v U m V t b 3 Z l Z E N v b H V t b n M x L n t Q c m 9 k d W N 0 T m F t Z S w x f S Z x d W 9 0 O y w m c X V v d D t T Z W N 0 a W 9 u M S 9 Q c m 9 k d W N 0 c y 9 B d X R v U m V t b 3 Z l Z E N v b H V t b n M x L n t D Y X R l Z 2 9 y e S w y f S Z x d W 9 0 O y w m c X V v d D t T Z W N 0 a W 9 u M S 9 Q c m 9 k d W N 0 c y 9 B d X R v U m V t b 3 Z l Z E N v b H V t b n M x L n t Q c m l j Z S w z f S Z x d W 9 0 O 1 0 s J n F 1 b 3 Q 7 Q 2 9 s d W 1 u Q 2 9 1 b n Q m c X V v d D s 6 N C w m c X V v d D t L Z X l D b 2 x 1 b W 5 O Y W 1 l c y Z x d W 9 0 O z p b X S w m c X V v d D t D b 2 x 1 b W 5 J Z G V u d G l 0 a W V z J n F 1 b 3 Q 7 O l s m c X V v d D t T Z W N 0 a W 9 u M S 9 Q c m 9 k d W N 0 c y 9 B d X R v U m V t b 3 Z l Z E N v b H V t b n M x L n t Q c m 9 k d W N 0 S U Q s M H 0 m c X V v d D s s J n F 1 b 3 Q 7 U 2 V j d G l v b j E v U H J v Z H V j d H M v Q X V 0 b 1 J l b W 9 2 Z W R D b 2 x 1 b W 5 z M S 5 7 U H J v Z H V j d E 5 h b W U s M X 0 m c X V v d D s s J n F 1 b 3 Q 7 U 2 V j d G l v b j E v U H J v Z H V j d H M v Q X V 0 b 1 J l b W 9 2 Z W R D b 2 x 1 b W 5 z M S 5 7 Q 2 F 0 Z W d v c n k s M n 0 m c X V v d D s s J n F 1 b 3 Q 7 U 2 V j d G l v b j E v U H J v Z H V j d H M v Q X V 0 b 1 J l b W 9 2 Z W R D b 2 x 1 b W 5 z M S 5 7 U H J p Y 2 U 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T Y W x l c 0 9 y Z G V y c z w v S X R l b V B h d G g + P C 9 J d G V t T G 9 j Y X R p b 2 4 + P F N 0 Y W J s Z U V u d H J p Z X M + P E V u d H J 5 I F R 5 c G U 9 I k l z U H J p d m F 0 Z S I g V m F s d W U 9 I m w w I i A v P j x F b n R y e S B U e X B l P S J R d W V y e U l E I i B W Y W x 1 Z T 0 i c 2 R h Y T M z M T l i L W Q 4 Y z U t N D c 0 O S 0 4 N z k 4 L W I x Y j B h O G M 5 Y z Q 0 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P c m R l c n M i I C 8 + P E V u d H J 5 I F R 5 c G U 9 I k Z p b G x l Z E N v b X B s Z X R l U m V z d W x 0 V G 9 X b 3 J r c 2 h l Z X Q i I F Z h b H V l P S J s M S I g L z 4 8 R W 5 0 c n k g V H l w Z T 0 i R m l s b E N v b H V t b k 5 h b W V z I i B W Y W x 1 Z T 0 i c 1 s m c X V v d D t P c m R l c k l E J n F 1 b 3 Q 7 L C Z x d W 9 0 O 0 N 1 c 3 R v b W V y S U Q m c X V v d D s s J n F 1 b 3 Q 7 U H J v Z H V j d E l E J n F 1 b 3 Q 7 L C Z x d W 9 0 O 0 9 y Z G V y R G F 0 Z S Z x d W 9 0 O y w m c X V v d D t R d W F u d G l 0 e S Z x d W 9 0 O 1 0 i I C 8 + P E V u d H J 5 I F R 5 c G U 9 I k Z p b G x D b 2 x 1 b W 5 U e X B l c y I g V m F s d W U 9 I n N B d 0 1 E Q 1 F N P S I g L z 4 8 R W 5 0 c n k g V H l w Z T 0 i R m l s b E x h c 3 R V c G R h d G V k I i B W Y W x 1 Z T 0 i Z D I w M j U t M D g t M j J U M T c 6 M z Y 6 M j c u M D c 2 N T c 4 M 1 o i I C 8 + P E V u d H J 5 I F R 5 c G U 9 I k Z p b G x F c n J v c k N v d W 5 0 I i B W Y W x 1 Z T 0 i b D A i I C 8 + P E V u d H J 5 I F R 5 c G U 9 I k Z p b G x F c n J v c k N v Z G U i I F Z h b H V l P S J z V W 5 r b m 9 3 b i I g L z 4 8 R W 5 0 c n k g V H l w Z T 0 i R m l s b E N v d W 5 0 I i B W Y W x 1 Z T 0 i b D E w M D A i I C 8 + P E V u d H J 5 I F R 5 c G U 9 I k F k Z G V k V G 9 E Y X R h T W 9 k Z W w 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F s Z X N P c m R l c n M v Q X V 0 b 1 J l b W 9 2 Z W R D b 2 x 1 b W 5 z M S 5 7 T 3 J k Z X J J R C w w f S Z x d W 9 0 O y w m c X V v d D t T Z W N 0 a W 9 u M S 9 T Y W x l c 0 9 y Z G V y c y 9 B d X R v U m V t b 3 Z l Z E N v b H V t b n M x L n t D d X N 0 b 2 1 l c k l E L D F 9 J n F 1 b 3 Q 7 L C Z x d W 9 0 O 1 N l Y 3 R p b 2 4 x L 1 N h b G V z T 3 J k Z X J z L 0 F 1 d G 9 S Z W 1 v d m V k Q 2 9 s d W 1 u c z E u e 1 B y b 2 R 1 Y 3 R J R C w y f S Z x d W 9 0 O y w m c X V v d D t T Z W N 0 a W 9 u M S 9 T Y W x l c 0 9 y Z G V y c y 9 B d X R v U m V t b 3 Z l Z E N v b H V t b n M x L n t P c m R l c k R h d G U s M 3 0 m c X V v d D s s J n F 1 b 3 Q 7 U 2 V j d G l v b j E v U 2 F s Z X N P c m R l c n M v Q X V 0 b 1 J l b W 9 2 Z W R D b 2 x 1 b W 5 z M S 5 7 U X V h b n R p d H k s N H 0 m c X V v d D t d L C Z x d W 9 0 O 0 N v b H V t b k N v d W 5 0 J n F 1 b 3 Q 7 O j U s J n F 1 b 3 Q 7 S 2 V 5 Q 2 9 s d W 1 u T m F t Z X M m c X V v d D s 6 W 1 0 s J n F 1 b 3 Q 7 Q 2 9 s d W 1 u S W R l b n R p d G l l c y Z x d W 9 0 O z p b J n F 1 b 3 Q 7 U 2 V j d G l v b j E v U 2 F s Z X N P c m R l c n M v Q X V 0 b 1 J l b W 9 2 Z W R D b 2 x 1 b W 5 z M S 5 7 T 3 J k Z X J J R C w w f S Z x d W 9 0 O y w m c X V v d D t T Z W N 0 a W 9 u M S 9 T Y W x l c 0 9 y Z G V y c y 9 B d X R v U m V t b 3 Z l Z E N v b H V t b n M x L n t D d X N 0 b 2 1 l c k l E L D F 9 J n F 1 b 3 Q 7 L C Z x d W 9 0 O 1 N l Y 3 R p b 2 4 x L 1 N h b G V z T 3 J k Z X J z L 0 F 1 d G 9 S Z W 1 v d m V k Q 2 9 s d W 1 u c z E u e 1 B y b 2 R 1 Y 3 R J R C w y f S Z x d W 9 0 O y w m c X V v d D t T Z W N 0 a W 9 u M S 9 T Y W x l c 0 9 y Z G V y c y 9 B d X R v U m V t b 3 Z l Z E N v b H V t b n M x L n t P c m R l c k R h d G U s M 3 0 m c X V v d D s s J n F 1 b 3 Q 7 U 2 V j d G l v b j E v U 2 F s Z X N P c m R l c n M v Q X V 0 b 1 J l b W 9 2 Z W R D b 2 x 1 b W 5 z M S 5 7 U X V h b n R p d H k s N H 0 m c X V v d D t d L C Z x d W 9 0 O 1 J l b G F 0 a W 9 u c 2 h p c E l u Z m 8 m c X V v d D s 6 W 1 1 9 I i A v P j w v U 3 R h Y m x l R W 5 0 c m l l c z 4 8 L 0 l 0 Z W 0 + P E l 0 Z W 0 + P E l 0 Z W 1 M b 2 N h d G l v b j 4 8 S X R l b V R 5 c G U + R m 9 y b X V s Y T w v S X R l b V R 5 c G U + P E l 0 Z W 1 Q Y X R o P l N l Y 3 R p b 2 4 x L 1 N h b G V z T 3 J k Z X J z L 1 N v d X J j Z T w v S X R l b V B h d G g + P C 9 J d G V t T G 9 j Y X R p b 2 4 + P F N 0 Y W J s Z U V u d H J p Z X M g L z 4 8 L 0 l 0 Z W 0 + P E l 0 Z W 0 + P E l 0 Z W 1 M b 2 N h d G l v b j 4 8 S X R l b V R 5 c G U + R m 9 y b X V s Y T w v S X R l b V R 5 c G U + P E l 0 Z W 1 Q Y X R o P l N l Y 3 R p b 2 4 x L 1 N h b G V z T 3 J k Z X J z L 1 N h b G V z T 3 J k Z X J z X 1 N o Z W V 0 P C 9 J d G V t U G F 0 a D 4 8 L 0 l 0 Z W 1 M b 2 N h d G l v b j 4 8 U 3 R h Y m x l R W 5 0 c m l l c y A v P j w v S X R l b T 4 8 S X R l b T 4 8 S X R l b U x v Y 2 F 0 a W 9 u P j x J d G V t V H l w Z T 5 G b 3 J t d W x h P C 9 J d G V t V H l w Z T 4 8 S X R l b V B h d G g + U 2 V j d G l v b j E v U 2 F s Z X N P c m R l c n M v U H J v b W 9 0 Z W Q l M j B I Z W F k Z X J z P C 9 J d G V t U G F 0 a D 4 8 L 0 l 0 Z W 1 M b 2 N h d G l v b j 4 8 U 3 R h Y m x l R W 5 0 c m l l c y A v P j w v S X R l b T 4 8 S X R l b T 4 8 S X R l b U x v Y 2 F 0 a W 9 u P j x J d G V t V H l w Z T 5 G b 3 J t d W x h P C 9 J d G V t V H l w Z T 4 8 S X R l b V B h d G g + U 2 V j d G l v b j E v U 2 F s Z X N P c m R l c n 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N 1 c 3 R v b W V y c y 9 U c m l t b W V k J T I w V G V 4 d D w v S X R l b V B h d G g + P C 9 J d G V t T G 9 j Y X R p b 2 4 + P F N 0 Y W J s Z U V u d H J p Z X M g L z 4 8 L 0 l 0 Z W 0 + P E l 0 Z W 0 + P E l 0 Z W 1 M b 2 N h d G l v b j 4 8 S X R l b V R 5 c G U + R m 9 y b X V s Y T w v S X R l b V R 5 c G U + P E l 0 Z W 1 Q Y X R o P l N l Y 3 R p b 2 4 x L 1 B y b 2 R 1 Y 3 R z L 1 R y a W 1 t Z W Q l M j B U Z X h 0 P C 9 J d G V t U G F 0 a D 4 8 L 0 l 0 Z W 1 M b 2 N h d G l v b j 4 8 U 3 R h Y m x l R W 5 0 c m l l c y A v P j w v S X R l b T 4 8 S X R l b T 4 8 S X R l b U x v Y 2 F 0 a W 9 u P j x J d G V t V H l w Z T 5 G b 3 J t d W x h P C 9 J d G V t V H l w Z T 4 8 S X R l b V B h d G g + U 2 V j d G l v b j E v Q 3 V z d G 9 t Z X J z L 1 J l b W 9 2 Z W Q l M j B E d X B s a W N h d G V z P C 9 J d G V t U G F 0 a D 4 8 L 0 l 0 Z W 1 M b 2 N h d G l v b j 4 8 U 3 R h Y m x l R W 5 0 c m l l c y A v P j w v S X R l b T 4 8 S X R l b T 4 8 S X R l b U x v Y 2 F 0 a W 9 u P j x J d G V t V H l w Z T 5 G b 3 J t d W x h P C 9 J d G V t V H l w Z T 4 8 S X R l b V B h d G g + U 2 V j d G l v b j E v U H J v Z H V j d H M v U m V t b 3 Z l Z C U y M E R 1 c G x p Y 2 F 0 Z X M 8 L 0 l 0 Z W 1 Q Y X R o P j w v S X R l b U x v Y 2 F 0 a W 9 u P j x T d G F i b G V F b n R y a W V z I C 8 + P C 9 J d G V t P j x J d G V t P j x J d G V t T G 9 j Y X R p b 2 4 + P E l 0 Z W 1 U e X B l P k Z v c m 1 1 b G E 8 L 0 l 0 Z W 1 U e X B l P j x J d G V t U G F 0 a D 5 T Z W N 0 a W 9 u M S 9 T Y W x l c 0 9 y Z G V y c y 9 S Z W 1 v d m V k J T I w R H V w b G l j Y X R l c z w v S X R l b V B h d G g + P C 9 J d G V t T G 9 j Y X R p b 2 4 + P F N 0 Y W J s Z U V u d H J p Z X M g L z 4 8 L 0 l 0 Z W 0 + P E l 0 Z W 0 + P E l 0 Z W 1 M b 2 N h d G l v b j 4 8 S X R l b V R 5 c G U + R m 9 y b X V s Y T w v S X R l b V R 5 c G U + P E l 0 Z W 1 Q Y X R o P l N l Y 3 R p b 2 4 x L 0 N 1 c 3 R v b W V y c y 9 S Z W 1 v d m V k J T I w Q 2 9 s d W 1 u c z w v S X R l b V B h d G g + P C 9 J d G V t T G 9 j Y X R p b 2 4 + P F N 0 Y W J s Z U V u d H J p Z X M g L z 4 8 L 0 l 0 Z W 0 + P C 9 J d G V t c z 4 8 L 0 x v Y 2 F s U G F j a 2 F n Z U 1 l d G F k Y X R h R m l s Z T 4 W A A A A U E s F B g A A A A A A A A A A A A A A A A A A A A A A A C Y B A A A B A A A A 0 I y d 3 w E V 0 R G M e g D A T 8 K X 6 w E A A A B j H Q X r 4 R + f R a 5 v X Y D R T k J s A A A A A A I A A A A A A B B m A A A A A Q A A I A A A A C a 5 b D D E p 2 H K W h x n V k T n B d 4 M 9 5 u D A Q j s v c Y P E K y M d m w f A A A A A A 6 A A A A A A g A A I A A A A A T I I s k P m + 6 y q 7 S o F 9 3 g G i O 5 / 0 t x o F J g G J T 5 N H i a r / L 1 U A A A A J C x q r 4 M 7 k X E 9 U g + r W + U U 1 O I m t Y r 5 f 3 3 d a s a N 0 p 6 A V U C O k m b M i e 8 5 O k 4 P K d d / V s u N A Y X i G P K 1 L 3 b X S b x 2 b 6 n O E / k X x p H y u F b w d r j L w h o o + 5 v Q A A A A A E k Z e + g Q L 1 R 7 z P / e m p P q e E 4 Q 6 w e 1 A W L V H C u S E C I s x z E D B 3 a X g 6 H 0 L T i P 4 8 l k k e B 3 n S J M R K C R r v j m B K n F 4 D a D N g = < / D a t a M a s h u p > 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 C i t y < / s t r i n g > < / k e y > < v a l u e > < i n t > 7 2 < / i n t > < / v a l u e > < / i t e m > < / C o l u m n W i d t h s > < C o l u m n D i s p l a y I n d e x > < i t e m > < k e y > < s t r i n g > C u s t o m e r I D < / s t r i n g > < / k e y > < v a l u e > < i n t > 0 < / i n t > < / v a l u e > < / i t e m > < i t e m > < k e y > < s t r i n g > C u s t o m e r N a m e < / s t r i n g > < / k e y > < v a l u e > < i n t > 1 < / i n t > < / v a l u e > < / i t e m > < i t e m > < k e y > < s t r i n g > C i t y < / 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a l e s 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 1 3 6 < / i n t > < / v a l u e > < / i t e m > < i t e m > < k e y > < s t r i n g > P r o d u c t I D < / s t r i n g > < / k e y > < v a l u e > < i n t > 1 2 2 < / i n t > < / v a l u e > < / i t e m > < i t e m > < k e y > < s t r i n g > O r d e r D a t e < / s t r i n g > < / k e y > < v a l u e > < i n t > 1 2 5 < / i n t > < / v a l u e > < / i t e m > < i t e m > < k e y > < s t r i n g > Q u a n t i t y < / s t r i n g > < / k e y > < v a l u e > < i n t > 1 1 1 < / i n t > < / v a l u e > < / i t e m > < i t e m > < k e y > < s t r i n g > P r o d u c t   P r i c e < / s t r i n g > < / k e y > < v a l u e > < i n t > 1 4 6 < / i n t > < / v a l u e > < / i t e m > < i t e m > < k e y > < s t r i n g > M o n t h < / s t r i n g > < / k e y > < v a l u e > < i n t > 9 5 < / i n t > < / v a l u e > < / i t e m > < i t e m > < k e y > < s t r i n g > T o t a l < / s t r i n g > < / k e y > < v a l u e > < i n t > 7 9 < / i n t > < / v a l u e > < / i t e m > < i t e m > < k e y > < s t r i n g > Y e a r < / s t r i n g > < / k e y > < v a l u e > < i n t > 7 6 < / i n t > < / v a l u e > < / i t e m > < / C o l u m n W i d t h s > < C o l u m n D i s p l a y I n d e x > < i t e m > < k e y > < s t r i n g > O r d e r I D < / s t r i n g > < / k e y > < v a l u e > < i n t > 0 < / i n t > < / v a l u e > < / i t e m > < i t e m > < k e y > < s t r i n g > C u s t o m e r I D < / s t r i n g > < / k e y > < v a l u e > < i n t > 1 < / i n t > < / v a l u e > < / i t e m > < i t e m > < k e y > < s t r i n g > P r o d u c t I D < / s t r i n g > < / k e y > < v a l u e > < i n t > 2 < / i n t > < / v a l u e > < / i t e m > < i t e m > < k e y > < s t r i n g > O r d e r D a t e < / s t r i n g > < / k e y > < v a l u e > < i n t > 3 < / i n t > < / v a l u e > < / i t e m > < i t e m > < k e y > < s t r i n g > Q u a n t i t y < / s t r i n g > < / k e y > < v a l u e > < i n t > 4 < / i n t > < / v a l u e > < / i t e m > < i t e m > < k e y > < s t r i n g > P r o d u c t   P r i c e < / s t r i n g > < / k e y > < v a l u e > < i n t > 5 < / i n t > < / v a l u e > < / i t e m > < i t e m > < k e y > < s t r i n g > M o n t h < / s t r i n g > < / k e y > < v a l u e > < i n t > 6 < / i n t > < / v a l u e > < / i t e m > < i t e m > < k e y > < s t r i n g > T o t a l < / s t r i n g > < / k e y > < v a l u e > < i n t > 7 < / i n t > < / v a l u e > < / i t e m > < i t e m > < k e y > < s t r i n g > Y e a r < / 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s t r i n g > < / k e y > < v a l u e > < i n t > 1 1 2 < / i n t > < / v a l u e > < / i t e m > < i t e m > < k e y > < s t r i n g > P r i c e < / s t r i n g > < / k e y > < v a l u e > < i n t > 8 1 < / i n t > < / v a l u e > < / i t e m > < / C o l u m n W i d t h s > < C o l u m n D i s p l a y I n d e x > < i t e m > < k e y > < s t r i n g > P r o d u c t I D < / s t r i n g > < / k e y > < v a l u e > < i n t > 0 < / i n t > < / v a l u e > < / i t e m > < i t e m > < k e y > < s t r i n g > P r o d u c t N a m e 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58250BC-06DB-4EF1-81C4-07D6F4433258}">
  <ds:schemaRefs/>
</ds:datastoreItem>
</file>

<file path=customXml/itemProps10.xml><?xml version="1.0" encoding="utf-8"?>
<ds:datastoreItem xmlns:ds="http://schemas.openxmlformats.org/officeDocument/2006/customXml" ds:itemID="{93BDC024-E903-4D86-B193-5F8B8DFF4E80}">
  <ds:schemaRefs/>
</ds:datastoreItem>
</file>

<file path=customXml/itemProps11.xml><?xml version="1.0" encoding="utf-8"?>
<ds:datastoreItem xmlns:ds="http://schemas.openxmlformats.org/officeDocument/2006/customXml" ds:itemID="{8AC225F7-031B-45BD-929D-EA85C52E93D4}">
  <ds:schemaRefs/>
</ds:datastoreItem>
</file>

<file path=customXml/itemProps12.xml><?xml version="1.0" encoding="utf-8"?>
<ds:datastoreItem xmlns:ds="http://schemas.openxmlformats.org/officeDocument/2006/customXml" ds:itemID="{A2681D67-E7CB-4DE1-88F8-45966B31FB04}">
  <ds:schemaRefs/>
</ds:datastoreItem>
</file>

<file path=customXml/itemProps13.xml><?xml version="1.0" encoding="utf-8"?>
<ds:datastoreItem xmlns:ds="http://schemas.openxmlformats.org/officeDocument/2006/customXml" ds:itemID="{8E213BD4-0DA3-4600-9C91-BD79280FC9C1}">
  <ds:schemaRefs/>
</ds:datastoreItem>
</file>

<file path=customXml/itemProps14.xml><?xml version="1.0" encoding="utf-8"?>
<ds:datastoreItem xmlns:ds="http://schemas.openxmlformats.org/officeDocument/2006/customXml" ds:itemID="{4B8BA8D6-9A73-4DB6-82F5-B0A1EAC03524}">
  <ds:schemaRefs/>
</ds:datastoreItem>
</file>

<file path=customXml/itemProps15.xml><?xml version="1.0" encoding="utf-8"?>
<ds:datastoreItem xmlns:ds="http://schemas.openxmlformats.org/officeDocument/2006/customXml" ds:itemID="{7CD34A5C-EF31-4734-9B9C-14D44FA52275}">
  <ds:schemaRefs/>
</ds:datastoreItem>
</file>

<file path=customXml/itemProps16.xml><?xml version="1.0" encoding="utf-8"?>
<ds:datastoreItem xmlns:ds="http://schemas.openxmlformats.org/officeDocument/2006/customXml" ds:itemID="{BC17F10A-77B7-4964-AF5F-61441FCEC39A}">
  <ds:schemaRefs/>
</ds:datastoreItem>
</file>

<file path=customXml/itemProps17.xml><?xml version="1.0" encoding="utf-8"?>
<ds:datastoreItem xmlns:ds="http://schemas.openxmlformats.org/officeDocument/2006/customXml" ds:itemID="{774477EC-B667-4537-8485-06D24C3E727F}">
  <ds:schemaRefs/>
</ds:datastoreItem>
</file>

<file path=customXml/itemProps18.xml><?xml version="1.0" encoding="utf-8"?>
<ds:datastoreItem xmlns:ds="http://schemas.openxmlformats.org/officeDocument/2006/customXml" ds:itemID="{7AED31D1-FD8C-43FA-86C0-81DC141D3D3E}">
  <ds:schemaRefs/>
</ds:datastoreItem>
</file>

<file path=customXml/itemProps19.xml><?xml version="1.0" encoding="utf-8"?>
<ds:datastoreItem xmlns:ds="http://schemas.openxmlformats.org/officeDocument/2006/customXml" ds:itemID="{F5FFB9A7-C870-42B8-AA76-962BC38D830E}">
  <ds:schemaRefs>
    <ds:schemaRef ds:uri="http://schemas.microsoft.com/DataMashup"/>
  </ds:schemaRefs>
</ds:datastoreItem>
</file>

<file path=customXml/itemProps2.xml><?xml version="1.0" encoding="utf-8"?>
<ds:datastoreItem xmlns:ds="http://schemas.openxmlformats.org/officeDocument/2006/customXml" ds:itemID="{3477F2B2-FF0C-4E44-9A93-F0DD666E995F}">
  <ds:schemaRefs/>
</ds:datastoreItem>
</file>

<file path=customXml/itemProps3.xml><?xml version="1.0" encoding="utf-8"?>
<ds:datastoreItem xmlns:ds="http://schemas.openxmlformats.org/officeDocument/2006/customXml" ds:itemID="{86BD089D-3237-4352-8206-B27FF7D3ADF5}">
  <ds:schemaRefs/>
</ds:datastoreItem>
</file>

<file path=customXml/itemProps4.xml><?xml version="1.0" encoding="utf-8"?>
<ds:datastoreItem xmlns:ds="http://schemas.openxmlformats.org/officeDocument/2006/customXml" ds:itemID="{672E2B74-E4DC-47BD-8301-9E306063C1F3}">
  <ds:schemaRefs/>
</ds:datastoreItem>
</file>

<file path=customXml/itemProps5.xml><?xml version="1.0" encoding="utf-8"?>
<ds:datastoreItem xmlns:ds="http://schemas.openxmlformats.org/officeDocument/2006/customXml" ds:itemID="{39ADD89C-AFB1-431D-90A8-04E269A654A6}">
  <ds:schemaRefs/>
</ds:datastoreItem>
</file>

<file path=customXml/itemProps6.xml><?xml version="1.0" encoding="utf-8"?>
<ds:datastoreItem xmlns:ds="http://schemas.openxmlformats.org/officeDocument/2006/customXml" ds:itemID="{C9A24240-76DA-40B7-90CF-B868C4B15E5F}">
  <ds:schemaRefs/>
</ds:datastoreItem>
</file>

<file path=customXml/itemProps7.xml><?xml version="1.0" encoding="utf-8"?>
<ds:datastoreItem xmlns:ds="http://schemas.openxmlformats.org/officeDocument/2006/customXml" ds:itemID="{0609925D-EE3B-4AEC-AC24-62D344C30021}">
  <ds:schemaRefs/>
</ds:datastoreItem>
</file>

<file path=customXml/itemProps8.xml><?xml version="1.0" encoding="utf-8"?>
<ds:datastoreItem xmlns:ds="http://schemas.openxmlformats.org/officeDocument/2006/customXml" ds:itemID="{DCA95BE6-A6A7-4C69-B202-A0C7FA03FD9A}">
  <ds:schemaRefs/>
</ds:datastoreItem>
</file>

<file path=customXml/itemProps9.xml><?xml version="1.0" encoding="utf-8"?>
<ds:datastoreItem xmlns:ds="http://schemas.openxmlformats.org/officeDocument/2006/customXml" ds:itemID="{2BAD6A11-A2C6-4F1B-8089-04995FE940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SalesOrders</vt:lpstr>
      <vt:lpstr>Products</vt:lpstr>
      <vt:lpstr>Customers</vt:lpstr>
      <vt:lpstr>Tables Charts and Slicers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thenmozhi ramesh</dc:creator>
  <cp:lastModifiedBy>thenmozhi ramesh</cp:lastModifiedBy>
  <dcterms:created xsi:type="dcterms:W3CDTF">2025-08-19T02:17:50Z</dcterms:created>
  <dcterms:modified xsi:type="dcterms:W3CDTF">2025-08-22T17:36:44Z</dcterms:modified>
</cp:coreProperties>
</file>