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 EXCEL PROJECT\"/>
    </mc:Choice>
  </mc:AlternateContent>
  <xr:revisionPtr revIDLastSave="0" documentId="8_{25836F5B-7060-4FED-ADA8-B4BEC083152C}" xr6:coauthVersionLast="47" xr6:coauthVersionMax="47" xr10:uidLastSave="{00000000-0000-0000-0000-000000000000}"/>
  <bookViews>
    <workbookView xWindow="-110" yWindow="-110" windowWidth="19420" windowHeight="10300" xr2:uid="{73968FE2-AB0D-4725-BDE8-1C4A2A5CFC0B}"/>
  </bookViews>
  <sheets>
    <sheet name="Sheet1" sheetId="1" r:id="rId1"/>
  </sheets>
  <calcPr calcId="191029"/>
  <pivotCaches>
    <pivotCache cacheId="3" r:id="rId2"/>
    <pivotCache cacheId="9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 a="1"/>
  <c r="F6" i="1"/>
  <c r="F7" i="1" a="1"/>
  <c r="F7" i="1" s="1"/>
  <c r="F11" i="1" a="1"/>
  <c r="F11" i="1" s="1"/>
  <c r="F12" i="1" a="1"/>
  <c r="F12" i="1" s="1"/>
  <c r="F14" i="1" a="1"/>
  <c r="F14" i="1" s="1"/>
  <c r="F15" i="1" a="1"/>
  <c r="F15" i="1" s="1"/>
  <c r="F16" i="1" a="1"/>
  <c r="F16" i="1"/>
  <c r="F23" i="1" a="1"/>
  <c r="F23" i="1" s="1"/>
  <c r="F25" i="1" a="1"/>
  <c r="F25" i="1" s="1"/>
  <c r="F26" i="1" a="1"/>
  <c r="F26" i="1" s="1"/>
  <c r="E3" i="1"/>
  <c r="F3" i="1" s="1" a="1"/>
  <c r="F3" i="1" s="1"/>
  <c r="E4" i="1"/>
  <c r="F4" i="1" s="1" a="1"/>
  <c r="F4" i="1" s="1"/>
  <c r="E5" i="1"/>
  <c r="F5" i="1" s="1" a="1"/>
  <c r="F5" i="1" s="1"/>
  <c r="E6" i="1"/>
  <c r="E7" i="1"/>
  <c r="E8" i="1"/>
  <c r="F8" i="1" s="1" a="1"/>
  <c r="F8" i="1" s="1"/>
  <c r="E9" i="1"/>
  <c r="F9" i="1" s="1" a="1"/>
  <c r="F9" i="1" s="1"/>
  <c r="E10" i="1"/>
  <c r="F10" i="1" s="1" a="1"/>
  <c r="F10" i="1" s="1"/>
  <c r="E11" i="1"/>
  <c r="E12" i="1"/>
  <c r="E13" i="1"/>
  <c r="F13" i="1" s="1" a="1"/>
  <c r="F13" i="1" s="1"/>
  <c r="E14" i="1"/>
  <c r="E15" i="1"/>
  <c r="E16" i="1"/>
  <c r="E17" i="1"/>
  <c r="F17" i="1" s="1" a="1"/>
  <c r="F17" i="1" s="1"/>
  <c r="E18" i="1"/>
  <c r="F18" i="1" s="1" a="1"/>
  <c r="F18" i="1" s="1"/>
  <c r="E19" i="1"/>
  <c r="F19" i="1" s="1" a="1"/>
  <c r="F19" i="1" s="1"/>
  <c r="E20" i="1"/>
  <c r="F20" i="1" s="1" a="1"/>
  <c r="F20" i="1" s="1"/>
  <c r="E21" i="1"/>
  <c r="F21" i="1" s="1" a="1"/>
  <c r="F21" i="1" s="1"/>
  <c r="E22" i="1"/>
  <c r="F22" i="1" s="1" a="1"/>
  <c r="F22" i="1" s="1"/>
  <c r="E23" i="1"/>
  <c r="E24" i="1"/>
  <c r="F24" i="1" s="1" a="1"/>
  <c r="F24" i="1" s="1"/>
  <c r="E25" i="1"/>
  <c r="E26" i="1"/>
  <c r="E2" i="1"/>
  <c r="F2" i="1" s="1" a="1"/>
  <c r="F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<sst xmlns="http://schemas.openxmlformats.org/spreadsheetml/2006/main" count="13" uniqueCount="12">
  <si>
    <t>Row Labels</t>
  </si>
  <si>
    <t>Total</t>
  </si>
  <si>
    <t>Grand Total</t>
  </si>
  <si>
    <t>Sum of Average of TotalMinutesAsleep</t>
  </si>
  <si>
    <t>Sum of Average of TotalTimeInBed</t>
  </si>
  <si>
    <t>Average Total Asleep in hrs</t>
  </si>
  <si>
    <t>Average Total Bed Time in hrs</t>
  </si>
  <si>
    <t>Evaluation</t>
  </si>
  <si>
    <t>Excessive Sleepiness</t>
  </si>
  <si>
    <t>Sleep Disorder</t>
  </si>
  <si>
    <t>Count of Evaluation</t>
  </si>
  <si>
    <t>Potential Customers=10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</si>
</sst>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1" xfId="0" applyFont="1" applyFill="1" applyBorder="1"/>
    <xf numFmtId="1" fontId="0" fillId="0" borderId="0" xfId="0" applyNumberFormat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2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sleepDay_merged.csv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rth" refreshedDate="45464.747652777776" createdVersion="8" refreshedVersion="8" minRefreshableVersion="3" recordCount="25" xr:uid="{8CF46A55-6C66-4D07-BCD7-6FB3EB944B6E}">
  <cacheSource type="worksheet">
    <worksheetSource ref="A1:F26" sheet="sleepDay_merged" r:id="rId2"/>
  </cacheSource>
  <cacheFields count="6">
    <cacheField name="User ID" numFmtId="0">
      <sharedItems containsMixedTypes="1" containsNumber="1" containsInteger="1" minValue="1503960366" maxValue="8792009665" count="25">
        <n v="1503960366"/>
        <n v="1644430081"/>
        <n v="1844505072"/>
        <n v="1927972279"/>
        <n v="2026352035"/>
        <n v="2320127002"/>
        <n v="2347167796"/>
        <n v="3977333714"/>
        <n v="4020332650"/>
        <n v="4319703577"/>
        <n v="4388161847"/>
        <n v="4445114986"/>
        <n v="4558609924"/>
        <n v="4702921684"/>
        <n v="5553957443"/>
        <n v="5577150313"/>
        <n v="6117666160"/>
        <n v="6775888955"/>
        <n v="6962181067"/>
        <n v="7007744171"/>
        <n v="7086361926"/>
        <n v="8053475328"/>
        <n v="8378563200"/>
        <n v="8792009665"/>
        <s v="Total"/>
      </sharedItems>
    </cacheField>
    <cacheField name="Average of TotalMinutesAsleep" numFmtId="0">
      <sharedItems containsSemiMixedTypes="0" containsString="0" containsNumber="1" minValue="61" maxValue="652"/>
    </cacheField>
    <cacheField name="Average of TotalTimeInBed" numFmtId="0">
      <sharedItems containsSemiMixedTypes="0" containsString="0" containsNumber="1" minValue="69" maxValue="961"/>
    </cacheField>
    <cacheField name="Average Total Asleep(Hrs)" numFmtId="0">
      <sharedItems containsSemiMixedTypes="0" containsString="0" containsNumber="1" minValue="1.02" maxValue="10.87"/>
    </cacheField>
    <cacheField name="Average TotalTimeInBed(Hrs)" numFmtId="0">
      <sharedItems containsSemiMixedTypes="0" containsString="0" containsNumber="1" minValue="1.1499999999999999" maxValue="16.02"/>
    </cacheField>
    <cacheField name="Evalu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rth" refreshedDate="45464.754673726849" createdVersion="8" refreshedVersion="8" minRefreshableVersion="3" recordCount="25" xr:uid="{17D53BF1-50EB-4F53-A289-5A0499892AE9}">
  <cacheSource type="worksheet">
    <worksheetSource ref="F1:F26" sheet="Sheet1"/>
  </cacheSource>
  <cacheFields count="1">
    <cacheField name="Evaluation" numFmtId="0">
      <sharedItems count="3">
        <s v="Sleep Disorder"/>
        <s v="Excessive Sleepiness"/>
        <s v="Healthy Sleep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x v="0"/>
    <n v="360.28"/>
    <n v="383.2"/>
    <n v="6"/>
    <n v="6.39"/>
    <s v="Sleep Disorder"/>
  </r>
  <r>
    <x v="1"/>
    <n v="294"/>
    <n v="346"/>
    <n v="4.9000000000000004"/>
    <n v="5.77"/>
    <s v="Sleep Disorder"/>
  </r>
  <r>
    <x v="2"/>
    <n v="652"/>
    <n v="961"/>
    <n v="10.87"/>
    <n v="16.02"/>
    <s v="Excessive Sleepiness"/>
  </r>
  <r>
    <x v="3"/>
    <n v="417"/>
    <n v="437.8"/>
    <n v="6.95"/>
    <n v="7.3"/>
    <s v="Healthy Sleep"/>
  </r>
  <r>
    <x v="4"/>
    <n v="506.18"/>
    <n v="537.64"/>
    <n v="8.44"/>
    <n v="8.9600000000000009"/>
    <s v="Healthy Sleep"/>
  </r>
  <r>
    <x v="5"/>
    <n v="61"/>
    <n v="69"/>
    <n v="1.02"/>
    <n v="1.1499999999999999"/>
    <s v="Sleep Disorder"/>
  </r>
  <r>
    <x v="6"/>
    <n v="446.8"/>
    <n v="491.33"/>
    <n v="7.45"/>
    <n v="8.19"/>
    <s v="Healthy Sleep"/>
  </r>
  <r>
    <x v="7"/>
    <n v="293.64"/>
    <n v="461.14"/>
    <n v="4.8899999999999997"/>
    <n v="7.69"/>
    <s v="Healthy Sleep"/>
  </r>
  <r>
    <x v="8"/>
    <n v="349.38"/>
    <n v="379.75"/>
    <n v="5.82"/>
    <n v="6.33"/>
    <s v="Sleep Disorder"/>
  </r>
  <r>
    <x v="9"/>
    <n v="476.65"/>
    <n v="501.96"/>
    <n v="7.94"/>
    <n v="8.3699999999999992"/>
    <s v="Healthy Sleep"/>
  </r>
  <r>
    <x v="10"/>
    <n v="403.13"/>
    <n v="426.21"/>
    <n v="6.72"/>
    <n v="7.1"/>
    <s v="Healthy Sleep"/>
  </r>
  <r>
    <x v="11"/>
    <n v="385.18"/>
    <n v="416.82"/>
    <n v="6.42"/>
    <n v="6.95"/>
    <s v="Sleep Disorder"/>
  </r>
  <r>
    <x v="12"/>
    <n v="127.6"/>
    <n v="140"/>
    <n v="2.13"/>
    <n v="2.33"/>
    <s v="Sleep Disorder"/>
  </r>
  <r>
    <x v="13"/>
    <n v="421.14"/>
    <n v="441.96"/>
    <n v="7.02"/>
    <n v="7.37"/>
    <s v="Healthy Sleep"/>
  </r>
  <r>
    <x v="14"/>
    <n v="463.48"/>
    <n v="505.87"/>
    <n v="7.72"/>
    <n v="8.43"/>
    <s v="Healthy Sleep"/>
  </r>
  <r>
    <x v="15"/>
    <n v="432"/>
    <n v="460.62"/>
    <n v="7.2"/>
    <n v="7.68"/>
    <s v="Healthy Sleep"/>
  </r>
  <r>
    <x v="16"/>
    <n v="478.78"/>
    <n v="510.17"/>
    <n v="7.98"/>
    <n v="8.5"/>
    <s v="Healthy Sleep"/>
  </r>
  <r>
    <x v="17"/>
    <n v="349.67"/>
    <n v="369"/>
    <n v="5.83"/>
    <n v="6.15"/>
    <s v="Sleep Disorder"/>
  </r>
  <r>
    <x v="18"/>
    <n v="448"/>
    <n v="466.13"/>
    <n v="7.47"/>
    <n v="7.77"/>
    <s v="Healthy Sleep"/>
  </r>
  <r>
    <x v="19"/>
    <n v="68.5"/>
    <n v="71.5"/>
    <n v="1.1399999999999999"/>
    <n v="1.19"/>
    <s v="Sleep Disorder"/>
  </r>
  <r>
    <x v="20"/>
    <n v="453.13"/>
    <n v="466.42"/>
    <n v="7.55"/>
    <n v="7.77"/>
    <s v="Healthy Sleep"/>
  </r>
  <r>
    <x v="21"/>
    <n v="297"/>
    <n v="301.67"/>
    <n v="4.95"/>
    <n v="5.03"/>
    <s v="Sleep Disorder"/>
  </r>
  <r>
    <x v="22"/>
    <n v="443.34"/>
    <n v="483.31"/>
    <n v="7.39"/>
    <n v="8.06"/>
    <s v="Healthy Sleep"/>
  </r>
  <r>
    <x v="23"/>
    <n v="435.67"/>
    <n v="453.8"/>
    <n v="7.26"/>
    <n v="7.56"/>
    <s v="Healthy Sleep"/>
  </r>
  <r>
    <x v="24"/>
    <n v="419.47"/>
    <n v="458.64"/>
    <n v="6.99"/>
    <n v="7.64"/>
    <s v="Healthy Sleep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x v="0"/>
  </r>
  <r>
    <x v="0"/>
  </r>
  <r>
    <x v="1"/>
  </r>
  <r>
    <x v="2"/>
  </r>
  <r>
    <x v="2"/>
  </r>
  <r>
    <x v="0"/>
  </r>
  <r>
    <x v="2"/>
  </r>
  <r>
    <x v="2"/>
  </r>
  <r>
    <x v="0"/>
  </r>
  <r>
    <x v="2"/>
  </r>
  <r>
    <x v="2"/>
  </r>
  <r>
    <x v="0"/>
  </r>
  <r>
    <x v="0"/>
  </r>
  <r>
    <x v="2"/>
  </r>
  <r>
    <x v="2"/>
  </r>
  <r>
    <x v="2"/>
  </r>
  <r>
    <x v="2"/>
  </r>
  <r>
    <x v="0"/>
  </r>
  <r>
    <x v="2"/>
  </r>
  <r>
    <x v="0"/>
  </r>
  <r>
    <x v="2"/>
  </r>
  <r>
    <x v="0"/>
  </r>
  <r>
    <x v="2"/>
  </r>
  <r>
    <x v="2"/>
  </r>
  <r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F998B9-78AC-4782-962E-1D5F8C565522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2:I5" firstHeaderRow="1" firstDataRow="1" firstDataCol="1"/>
  <pivotFields count="1">
    <pivotField axis="axisRow" dataField="1" showAll="0">
      <items count="4">
        <item x="1"/>
        <item h="1" x="2"/>
        <item x="0"/>
        <item t="default"/>
      </items>
    </pivotField>
  </pivotFields>
  <rowFields count="1">
    <field x="0"/>
  </rowFields>
  <rowItems count="3">
    <i>
      <x/>
    </i>
    <i>
      <x v="2"/>
    </i>
    <i t="grand">
      <x/>
    </i>
  </rowItems>
  <colItems count="1">
    <i/>
  </colItems>
  <dataFields count="1">
    <dataField name="Count of Evaluation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ACA7CC-F71F-41C1-8231-7D8B6F0BA544}" name="PivotTable1" cacheId="3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A1:C26" firstHeaderRow="0" firstDataRow="1" firstDataCol="1"/>
  <pivotFields count="6">
    <pivotField axis="axisRow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dataField="1" showAll="0"/>
    <pivotField dataField="1" showAll="0"/>
    <pivotField showAll="0"/>
    <pivotField showAll="0"/>
    <pivotField showAll="0"/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rowItems>
  <colFields count="1">
    <field x="-2"/>
  </colFields>
  <colItems count="2">
    <i>
      <x/>
    </i>
    <i i="1">
      <x v="1"/>
    </i>
  </colItems>
  <dataFields count="2">
    <dataField name="Sum of Average of TotalMinutesAsleep" fld="1" baseField="0" baseItem="0"/>
    <dataField name="Sum of Average of TotalTimeInBed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1B69D-EEAD-492D-BE03-02FCC062A1D4}">
  <dimension ref="A1:I27"/>
  <sheetViews>
    <sheetView tabSelected="1" topLeftCell="D1" workbookViewId="0">
      <selection activeCell="I12" sqref="I12"/>
    </sheetView>
  </sheetViews>
  <sheetFormatPr defaultRowHeight="14.5" x14ac:dyDescent="0.35"/>
  <cols>
    <col min="1" max="1" width="12.36328125" bestFit="1" customWidth="1"/>
    <col min="2" max="2" width="33.7265625" bestFit="1" customWidth="1"/>
    <col min="3" max="3" width="30.08984375" bestFit="1" customWidth="1"/>
    <col min="4" max="4" width="23.90625" customWidth="1"/>
    <col min="5" max="5" width="26" customWidth="1"/>
    <col min="6" max="6" width="18.08984375" customWidth="1"/>
    <col min="8" max="8" width="21" customWidth="1"/>
    <col min="9" max="9" width="17.54296875" bestFit="1" customWidth="1"/>
  </cols>
  <sheetData>
    <row r="1" spans="1:9" x14ac:dyDescent="0.35">
      <c r="A1" s="1" t="s">
        <v>0</v>
      </c>
      <c r="B1" t="s">
        <v>3</v>
      </c>
      <c r="C1" t="s">
        <v>4</v>
      </c>
      <c r="D1" s="4" t="s">
        <v>5</v>
      </c>
      <c r="E1" s="4" t="s">
        <v>6</v>
      </c>
      <c r="F1" s="4" t="s">
        <v>7</v>
      </c>
    </row>
    <row r="2" spans="1:9" x14ac:dyDescent="0.35">
      <c r="A2" s="2">
        <v>1503960366</v>
      </c>
      <c r="B2" s="3">
        <v>360.28</v>
      </c>
      <c r="C2" s="3">
        <v>383.2</v>
      </c>
      <c r="D2" s="5">
        <f>B2/60</f>
        <v>6.0046666666666662</v>
      </c>
      <c r="E2" s="5">
        <f>C2/60</f>
        <v>6.3866666666666667</v>
      </c>
      <c r="F2" t="str" cm="1">
        <f t="array" ref="F2">_xlfn.IFS(E2&gt;9,"Excessive Sleepiness",AND(E2&lt;=9,E2&gt;7),"Healthy Sleep",E2&lt;7,"Sleep Disorder")</f>
        <v>Sleep Disorder</v>
      </c>
      <c r="H2" s="1" t="s">
        <v>0</v>
      </c>
      <c r="I2" t="s">
        <v>10</v>
      </c>
    </row>
    <row r="3" spans="1:9" x14ac:dyDescent="0.35">
      <c r="A3" s="2">
        <v>1644430081</v>
      </c>
      <c r="B3" s="3">
        <v>294</v>
      </c>
      <c r="C3" s="3">
        <v>346</v>
      </c>
      <c r="D3" s="5">
        <f t="shared" ref="D3:D27" si="0">B3/60</f>
        <v>4.9000000000000004</v>
      </c>
      <c r="E3" s="5">
        <f t="shared" ref="E3:E27" si="1">C3/60</f>
        <v>5.7666666666666666</v>
      </c>
      <c r="F3" t="str" cm="1">
        <f t="array" ref="F3">_xlfn.IFS(E3&gt;9,"Excessive Sleepiness",AND(E3&lt;=9,E3&gt;7),"Healthy Sleep",E3&lt;7,"Sleep Disorder")</f>
        <v>Sleep Disorder</v>
      </c>
      <c r="H3" s="2" t="s">
        <v>8</v>
      </c>
      <c r="I3" s="3">
        <v>1</v>
      </c>
    </row>
    <row r="4" spans="1:9" x14ac:dyDescent="0.35">
      <c r="A4" s="2">
        <v>1844505072</v>
      </c>
      <c r="B4" s="3">
        <v>652</v>
      </c>
      <c r="C4" s="3">
        <v>961</v>
      </c>
      <c r="D4" s="5">
        <f t="shared" si="0"/>
        <v>10.866666666666667</v>
      </c>
      <c r="E4" s="5">
        <f t="shared" si="1"/>
        <v>16.016666666666666</v>
      </c>
      <c r="F4" t="str" cm="1">
        <f t="array" ref="F4">_xlfn.IFS(E4&gt;9,"Excessive Sleepiness",AND(E4&lt;=9,E4&gt;7),"Healthy Sleep",E4&lt;7,"Sleep Disorder")</f>
        <v>Excessive Sleepiness</v>
      </c>
      <c r="H4" s="2" t="s">
        <v>9</v>
      </c>
      <c r="I4" s="3">
        <v>9</v>
      </c>
    </row>
    <row r="5" spans="1:9" x14ac:dyDescent="0.35">
      <c r="A5" s="2">
        <v>1927972279</v>
      </c>
      <c r="B5" s="3">
        <v>417</v>
      </c>
      <c r="C5" s="3">
        <v>437.8</v>
      </c>
      <c r="D5" s="5">
        <f t="shared" si="0"/>
        <v>6.95</v>
      </c>
      <c r="E5" s="5">
        <f t="shared" si="1"/>
        <v>7.2966666666666669</v>
      </c>
      <c r="F5" t="str" cm="1">
        <f t="array" ref="F5">_xlfn.IFS(E5&gt;9,"Excessive Sleepiness",AND(E5&lt;=9,E5&gt;7),"Healthy Sleep",E5&lt;7,"Sleep Disorder")</f>
        <v>Healthy Sleep</v>
      </c>
      <c r="H5" s="2" t="s">
        <v>2</v>
      </c>
      <c r="I5" s="3">
        <v>10</v>
      </c>
    </row>
    <row r="6" spans="1:9" x14ac:dyDescent="0.35">
      <c r="A6" s="2">
        <v>2026352035</v>
      </c>
      <c r="B6" s="3">
        <v>506.18</v>
      </c>
      <c r="C6" s="3">
        <v>537.64</v>
      </c>
      <c r="D6" s="5">
        <f t="shared" si="0"/>
        <v>8.4363333333333337</v>
      </c>
      <c r="E6" s="5">
        <f t="shared" si="1"/>
        <v>8.9606666666666666</v>
      </c>
      <c r="F6" t="str" cm="1">
        <f t="array" ref="F6">_xlfn.IFS(E6&gt;9,"Excessive Sleepiness",AND(E6&lt;=9,E6&gt;7),"Healthy Sleep",E6&lt;7,"Sleep Disorder")</f>
        <v>Healthy Sleep</v>
      </c>
    </row>
    <row r="7" spans="1:9" x14ac:dyDescent="0.35">
      <c r="A7" s="2">
        <v>2320127002</v>
      </c>
      <c r="B7" s="3">
        <v>61</v>
      </c>
      <c r="C7" s="3">
        <v>69</v>
      </c>
      <c r="D7" s="5">
        <f t="shared" si="0"/>
        <v>1.0166666666666666</v>
      </c>
      <c r="E7" s="5">
        <f t="shared" si="1"/>
        <v>1.1499999999999999</v>
      </c>
      <c r="F7" t="str" cm="1">
        <f t="array" ref="F7">_xlfn.IFS(E7&gt;9,"Excessive Sleepiness",AND(E7&lt;=9,E7&gt;7),"Healthy Sleep",E7&lt;7,"Sleep Disorder")</f>
        <v>Sleep Disorder</v>
      </c>
      <c r="H7" s="6" t="s">
        <v>11</v>
      </c>
    </row>
    <row r="8" spans="1:9" x14ac:dyDescent="0.35">
      <c r="A8" s="2">
        <v>2347167796</v>
      </c>
      <c r="B8" s="3">
        <v>446.8</v>
      </c>
      <c r="C8" s="3">
        <v>491.33</v>
      </c>
      <c r="D8" s="5">
        <f t="shared" si="0"/>
        <v>7.4466666666666672</v>
      </c>
      <c r="E8" s="5">
        <f t="shared" si="1"/>
        <v>8.1888333333333332</v>
      </c>
      <c r="F8" t="str" cm="1">
        <f t="array" ref="F8">_xlfn.IFS(E8&gt;9,"Excessive Sleepiness",AND(E8&lt;=9,E8&gt;7),"Healthy Sleep",E8&lt;7,"Sleep Disorder")</f>
        <v>Healthy Sleep</v>
      </c>
    </row>
    <row r="9" spans="1:9" x14ac:dyDescent="0.35">
      <c r="A9" s="2">
        <v>3977333714</v>
      </c>
      <c r="B9" s="3">
        <v>293.64</v>
      </c>
      <c r="C9" s="3">
        <v>461.14</v>
      </c>
      <c r="D9" s="5">
        <f t="shared" si="0"/>
        <v>4.8940000000000001</v>
      </c>
      <c r="E9" s="5">
        <f t="shared" si="1"/>
        <v>7.6856666666666662</v>
      </c>
      <c r="F9" t="str" cm="1">
        <f t="array" ref="F9">_xlfn.IFS(E9&gt;9,"Excessive Sleepiness",AND(E9&lt;=9,E9&gt;7),"Healthy Sleep",E9&lt;7,"Sleep Disorder")</f>
        <v>Healthy Sleep</v>
      </c>
    </row>
    <row r="10" spans="1:9" x14ac:dyDescent="0.35">
      <c r="A10" s="2">
        <v>4020332650</v>
      </c>
      <c r="B10" s="3">
        <v>349.38</v>
      </c>
      <c r="C10" s="3">
        <v>379.75</v>
      </c>
      <c r="D10" s="5">
        <f t="shared" si="0"/>
        <v>5.8229999999999995</v>
      </c>
      <c r="E10" s="5">
        <f t="shared" si="1"/>
        <v>6.3291666666666666</v>
      </c>
      <c r="F10" t="str" cm="1">
        <f t="array" ref="F10">_xlfn.IFS(E10&gt;9,"Excessive Sleepiness",AND(E10&lt;=9,E10&gt;7),"Healthy Sleep",E10&lt;7,"Sleep Disorder")</f>
        <v>Sleep Disorder</v>
      </c>
    </row>
    <row r="11" spans="1:9" x14ac:dyDescent="0.35">
      <c r="A11" s="2">
        <v>4319703577</v>
      </c>
      <c r="B11" s="3">
        <v>476.65</v>
      </c>
      <c r="C11" s="3">
        <v>501.96</v>
      </c>
      <c r="D11" s="5">
        <f t="shared" si="0"/>
        <v>7.9441666666666659</v>
      </c>
      <c r="E11" s="5">
        <f t="shared" si="1"/>
        <v>8.3659999999999997</v>
      </c>
      <c r="F11" t="str" cm="1">
        <f t="array" ref="F11">_xlfn.IFS(E11&gt;9,"Excessive Sleepiness",AND(E11&lt;=9,E11&gt;7),"Healthy Sleep",E11&lt;7,"Sleep Disorder")</f>
        <v>Healthy Sleep</v>
      </c>
    </row>
    <row r="12" spans="1:9" x14ac:dyDescent="0.35">
      <c r="A12" s="2">
        <v>4388161847</v>
      </c>
      <c r="B12" s="3">
        <v>403.13</v>
      </c>
      <c r="C12" s="3">
        <v>426.21</v>
      </c>
      <c r="D12" s="5">
        <f t="shared" si="0"/>
        <v>6.7188333333333334</v>
      </c>
      <c r="E12" s="5">
        <f t="shared" si="1"/>
        <v>7.1034999999999995</v>
      </c>
      <c r="F12" t="str" cm="1">
        <f t="array" ref="F12">_xlfn.IFS(E12&gt;9,"Excessive Sleepiness",AND(E12&lt;=9,E12&gt;7),"Healthy Sleep",E12&lt;7,"Sleep Disorder")</f>
        <v>Healthy Sleep</v>
      </c>
    </row>
    <row r="13" spans="1:9" x14ac:dyDescent="0.35">
      <c r="A13" s="2">
        <v>4445114986</v>
      </c>
      <c r="B13" s="3">
        <v>385.18</v>
      </c>
      <c r="C13" s="3">
        <v>416.82</v>
      </c>
      <c r="D13" s="5">
        <f t="shared" si="0"/>
        <v>6.4196666666666671</v>
      </c>
      <c r="E13" s="5">
        <f t="shared" si="1"/>
        <v>6.9470000000000001</v>
      </c>
      <c r="F13" t="str" cm="1">
        <f t="array" ref="F13">_xlfn.IFS(E13&gt;9,"Excessive Sleepiness",AND(E13&lt;=9,E13&gt;7),"Healthy Sleep",E13&lt;7,"Sleep Disorder")</f>
        <v>Sleep Disorder</v>
      </c>
    </row>
    <row r="14" spans="1:9" x14ac:dyDescent="0.35">
      <c r="A14" s="2">
        <v>4558609924</v>
      </c>
      <c r="B14" s="3">
        <v>127.6</v>
      </c>
      <c r="C14" s="3">
        <v>140</v>
      </c>
      <c r="D14" s="5">
        <f t="shared" si="0"/>
        <v>2.1266666666666665</v>
      </c>
      <c r="E14" s="5">
        <f t="shared" si="1"/>
        <v>2.3333333333333335</v>
      </c>
      <c r="F14" t="str" cm="1">
        <f t="array" ref="F14">_xlfn.IFS(E14&gt;9,"Excessive Sleepiness",AND(E14&lt;=9,E14&gt;7),"Healthy Sleep",E14&lt;7,"Sleep Disorder")</f>
        <v>Sleep Disorder</v>
      </c>
    </row>
    <row r="15" spans="1:9" x14ac:dyDescent="0.35">
      <c r="A15" s="2">
        <v>4702921684</v>
      </c>
      <c r="B15" s="3">
        <v>421.14</v>
      </c>
      <c r="C15" s="3">
        <v>441.96</v>
      </c>
      <c r="D15" s="5">
        <f t="shared" si="0"/>
        <v>7.0190000000000001</v>
      </c>
      <c r="E15" s="5">
        <f t="shared" si="1"/>
        <v>7.3659999999999997</v>
      </c>
      <c r="F15" t="str" cm="1">
        <f t="array" ref="F15">_xlfn.IFS(E15&gt;9,"Excessive Sleepiness",AND(E15&lt;=9,E15&gt;7),"Healthy Sleep",E15&lt;7,"Sleep Disorder")</f>
        <v>Healthy Sleep</v>
      </c>
    </row>
    <row r="16" spans="1:9" x14ac:dyDescent="0.35">
      <c r="A16" s="2">
        <v>5553957443</v>
      </c>
      <c r="B16" s="3">
        <v>463.48</v>
      </c>
      <c r="C16" s="3">
        <v>505.87</v>
      </c>
      <c r="D16" s="5">
        <f t="shared" si="0"/>
        <v>7.7246666666666668</v>
      </c>
      <c r="E16" s="5">
        <f t="shared" si="1"/>
        <v>8.431166666666666</v>
      </c>
      <c r="F16" t="str" cm="1">
        <f t="array" ref="F16">_xlfn.IFS(E16&gt;9,"Excessive Sleepiness",AND(E16&lt;=9,E16&gt;7),"Healthy Sleep",E16&lt;7,"Sleep Disorder")</f>
        <v>Healthy Sleep</v>
      </c>
    </row>
    <row r="17" spans="1:6" x14ac:dyDescent="0.35">
      <c r="A17" s="2">
        <v>5577150313</v>
      </c>
      <c r="B17" s="3">
        <v>432</v>
      </c>
      <c r="C17" s="3">
        <v>460.62</v>
      </c>
      <c r="D17" s="5">
        <f t="shared" si="0"/>
        <v>7.2</v>
      </c>
      <c r="E17" s="5">
        <f t="shared" si="1"/>
        <v>7.6770000000000005</v>
      </c>
      <c r="F17" t="str" cm="1">
        <f t="array" ref="F17">_xlfn.IFS(E17&gt;9,"Excessive Sleepiness",AND(E17&lt;=9,E17&gt;7),"Healthy Sleep",E17&lt;7,"Sleep Disorder")</f>
        <v>Healthy Sleep</v>
      </c>
    </row>
    <row r="18" spans="1:6" x14ac:dyDescent="0.35">
      <c r="A18" s="2">
        <v>6117666160</v>
      </c>
      <c r="B18" s="3">
        <v>478.78</v>
      </c>
      <c r="C18" s="3">
        <v>510.17</v>
      </c>
      <c r="D18" s="5">
        <f t="shared" si="0"/>
        <v>7.9796666666666658</v>
      </c>
      <c r="E18" s="5">
        <f t="shared" si="1"/>
        <v>8.5028333333333332</v>
      </c>
      <c r="F18" t="str" cm="1">
        <f t="array" ref="F18">_xlfn.IFS(E18&gt;9,"Excessive Sleepiness",AND(E18&lt;=9,E18&gt;7),"Healthy Sleep",E18&lt;7,"Sleep Disorder")</f>
        <v>Healthy Sleep</v>
      </c>
    </row>
    <row r="19" spans="1:6" x14ac:dyDescent="0.35">
      <c r="A19" s="2">
        <v>6775888955</v>
      </c>
      <c r="B19" s="3">
        <v>349.67</v>
      </c>
      <c r="C19" s="3">
        <v>369</v>
      </c>
      <c r="D19" s="5">
        <f t="shared" si="0"/>
        <v>5.8278333333333334</v>
      </c>
      <c r="E19" s="5">
        <f t="shared" si="1"/>
        <v>6.15</v>
      </c>
      <c r="F19" t="str" cm="1">
        <f t="array" ref="F19">_xlfn.IFS(E19&gt;9,"Excessive Sleepiness",AND(E19&lt;=9,E19&gt;7),"Healthy Sleep",E19&lt;7,"Sleep Disorder")</f>
        <v>Sleep Disorder</v>
      </c>
    </row>
    <row r="20" spans="1:6" x14ac:dyDescent="0.35">
      <c r="A20" s="2">
        <v>6962181067</v>
      </c>
      <c r="B20" s="3">
        <v>448</v>
      </c>
      <c r="C20" s="3">
        <v>466.13</v>
      </c>
      <c r="D20" s="5">
        <f t="shared" si="0"/>
        <v>7.4666666666666668</v>
      </c>
      <c r="E20" s="5">
        <f t="shared" si="1"/>
        <v>7.7688333333333333</v>
      </c>
      <c r="F20" t="str" cm="1">
        <f t="array" ref="F20">_xlfn.IFS(E20&gt;9,"Excessive Sleepiness",AND(E20&lt;=9,E20&gt;7),"Healthy Sleep",E20&lt;7,"Sleep Disorder")</f>
        <v>Healthy Sleep</v>
      </c>
    </row>
    <row r="21" spans="1:6" x14ac:dyDescent="0.35">
      <c r="A21" s="2">
        <v>7007744171</v>
      </c>
      <c r="B21" s="3">
        <v>68.5</v>
      </c>
      <c r="C21" s="3">
        <v>71.5</v>
      </c>
      <c r="D21" s="5">
        <f t="shared" si="0"/>
        <v>1.1416666666666666</v>
      </c>
      <c r="E21" s="5">
        <f t="shared" si="1"/>
        <v>1.1916666666666667</v>
      </c>
      <c r="F21" t="str" cm="1">
        <f t="array" ref="F21">_xlfn.IFS(E21&gt;9,"Excessive Sleepiness",AND(E21&lt;=9,E21&gt;7),"Healthy Sleep",E21&lt;7,"Sleep Disorder")</f>
        <v>Sleep Disorder</v>
      </c>
    </row>
    <row r="22" spans="1:6" x14ac:dyDescent="0.35">
      <c r="A22" s="2">
        <v>7086361926</v>
      </c>
      <c r="B22" s="3">
        <v>453.13</v>
      </c>
      <c r="C22" s="3">
        <v>466.42</v>
      </c>
      <c r="D22" s="5">
        <f t="shared" si="0"/>
        <v>7.5521666666666665</v>
      </c>
      <c r="E22" s="5">
        <f t="shared" si="1"/>
        <v>7.7736666666666672</v>
      </c>
      <c r="F22" t="str" cm="1">
        <f t="array" ref="F22">_xlfn.IFS(E22&gt;9,"Excessive Sleepiness",AND(E22&lt;=9,E22&gt;7),"Healthy Sleep",E22&lt;7,"Sleep Disorder")</f>
        <v>Healthy Sleep</v>
      </c>
    </row>
    <row r="23" spans="1:6" x14ac:dyDescent="0.35">
      <c r="A23" s="2">
        <v>8053475328</v>
      </c>
      <c r="B23" s="3">
        <v>297</v>
      </c>
      <c r="C23" s="3">
        <v>301.67</v>
      </c>
      <c r="D23" s="5">
        <f t="shared" si="0"/>
        <v>4.95</v>
      </c>
      <c r="E23" s="5">
        <f t="shared" si="1"/>
        <v>5.0278333333333336</v>
      </c>
      <c r="F23" t="str" cm="1">
        <f t="array" ref="F23">_xlfn.IFS(E23&gt;9,"Excessive Sleepiness",AND(E23&lt;=9,E23&gt;7),"Healthy Sleep",E23&lt;7,"Sleep Disorder")</f>
        <v>Sleep Disorder</v>
      </c>
    </row>
    <row r="24" spans="1:6" x14ac:dyDescent="0.35">
      <c r="A24" s="2">
        <v>8378563200</v>
      </c>
      <c r="B24" s="3">
        <v>443.34</v>
      </c>
      <c r="C24" s="3">
        <v>483.31</v>
      </c>
      <c r="D24" s="5">
        <f t="shared" si="0"/>
        <v>7.3889999999999993</v>
      </c>
      <c r="E24" s="5">
        <f t="shared" si="1"/>
        <v>8.0551666666666666</v>
      </c>
      <c r="F24" t="str" cm="1">
        <f t="array" ref="F24">_xlfn.IFS(E24&gt;9,"Excessive Sleepiness",AND(E24&lt;=9,E24&gt;7),"Healthy Sleep",E24&lt;7,"Sleep Disorder")</f>
        <v>Healthy Sleep</v>
      </c>
    </row>
    <row r="25" spans="1:6" x14ac:dyDescent="0.35">
      <c r="A25" s="2">
        <v>8792009665</v>
      </c>
      <c r="B25" s="3">
        <v>435.67</v>
      </c>
      <c r="C25" s="3">
        <v>453.8</v>
      </c>
      <c r="D25" s="5">
        <f t="shared" si="0"/>
        <v>7.261166666666667</v>
      </c>
      <c r="E25" s="5">
        <f t="shared" si="1"/>
        <v>7.5633333333333335</v>
      </c>
      <c r="F25" t="str" cm="1">
        <f t="array" ref="F25">_xlfn.IFS(E25&gt;9,"Excessive Sleepiness",AND(E25&lt;=9,E25&gt;7),"Healthy Sleep",E25&lt;7,"Sleep Disorder")</f>
        <v>Healthy Sleep</v>
      </c>
    </row>
    <row r="26" spans="1:6" x14ac:dyDescent="0.35">
      <c r="A26" s="2" t="s">
        <v>1</v>
      </c>
      <c r="B26" s="3">
        <v>419.47</v>
      </c>
      <c r="C26" s="3">
        <v>458.64</v>
      </c>
      <c r="D26" s="5">
        <f t="shared" si="0"/>
        <v>6.9911666666666674</v>
      </c>
      <c r="E26" s="5">
        <f t="shared" si="1"/>
        <v>7.6440000000000001</v>
      </c>
      <c r="F26" t="str" cm="1">
        <f t="array" ref="F26">_xlfn.IFS(E26&gt;9,"Excessive Sleepiness",AND(E26&lt;=9,E26&gt;7),"Healthy Sleep",E26&lt;7,"Sleep Disorder")</f>
        <v>Healthy Sleep</v>
      </c>
    </row>
    <row r="27" spans="1:6" x14ac:dyDescent="0.35">
      <c r="D27" s="5"/>
      <c r="E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neharkar</dc:creator>
  <cp:lastModifiedBy>parth neharkar</cp:lastModifiedBy>
  <dcterms:created xsi:type="dcterms:W3CDTF">2024-06-21T12:25:49Z</dcterms:created>
  <dcterms:modified xsi:type="dcterms:W3CDTF">2024-06-21T12:38:22Z</dcterms:modified>
</cp:coreProperties>
</file>